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明细表" sheetId="5" r:id="rId1"/>
    <sheet name="Sheet3" sheetId="3" r:id="rId2"/>
  </sheets>
  <definedNames>
    <definedName name="_xlnm._FilterDatabase" localSheetId="0" hidden="1">明细表!#REF!</definedName>
    <definedName name="_xlnm.Print_Titles" localSheetId="0">明细表!$4:$5</definedName>
  </definedNames>
  <calcPr calcId="144525"/>
</workbook>
</file>

<file path=xl/sharedStrings.xml><?xml version="1.0" encoding="utf-8"?>
<sst xmlns="http://schemas.openxmlformats.org/spreadsheetml/2006/main" count="1695" uniqueCount="738">
  <si>
    <t>附件：</t>
  </si>
  <si>
    <t>关于拟纳入县级脱贫攻坚项目库的产业项目明细表</t>
  </si>
  <si>
    <t xml:space="preserve">                                                                                                                             单位：万元、人                                                                                        </t>
  </si>
  <si>
    <t>序号</t>
  </si>
  <si>
    <t>项目名称</t>
  </si>
  <si>
    <t>项目类别</t>
  </si>
  <si>
    <t>建设性质</t>
  </si>
  <si>
    <t>实施
地点</t>
  </si>
  <si>
    <t>时间进度</t>
  </si>
  <si>
    <t>责任
单位</t>
  </si>
  <si>
    <t>建设任务</t>
  </si>
  <si>
    <t>资金规模</t>
  </si>
  <si>
    <t xml:space="preserve">筹资
方式 </t>
  </si>
  <si>
    <t>受益对象</t>
  </si>
  <si>
    <t>绩效目标</t>
  </si>
  <si>
    <t>贫困户
参与度</t>
  </si>
  <si>
    <t>带贫减贫机制</t>
  </si>
  <si>
    <t>备注</t>
  </si>
  <si>
    <t>计划开工时间</t>
  </si>
  <si>
    <t>计划完工
时间</t>
  </si>
  <si>
    <t>贫困人口</t>
  </si>
  <si>
    <t>非贫困人口</t>
  </si>
  <si>
    <t>巩固提升脱贫人口数</t>
  </si>
  <si>
    <t>贫困人口人均增收金额</t>
  </si>
  <si>
    <t>群众
认可度</t>
  </si>
  <si>
    <t>一、产业扶贫</t>
  </si>
  <si>
    <t>中方县康龙村旅游扶贫示范村项目　</t>
  </si>
  <si>
    <t>旅游　</t>
  </si>
  <si>
    <t>改建　</t>
  </si>
  <si>
    <t>新建镇康龙村　</t>
  </si>
  <si>
    <t>2017.12.14　</t>
  </si>
  <si>
    <t>2018.9.15　</t>
  </si>
  <si>
    <t>中方县全域旅游投资有限公司　</t>
  </si>
  <si>
    <t>康龙村旅游扶贫道路、溯溪水环境综合治理　</t>
  </si>
  <si>
    <t>财政统筹整合资金</t>
  </si>
  <si>
    <t>完成扶贫道路1.5公里，路基6米，路面5.5米；溯溪水环境治理。解决3743人出行不便的问题</t>
  </si>
  <si>
    <t>贫困户产业直补</t>
  </si>
  <si>
    <t>产业扶贫</t>
  </si>
  <si>
    <t>新建</t>
  </si>
  <si>
    <t>中方县各乡镇</t>
  </si>
  <si>
    <t>县产业联席办</t>
  </si>
  <si>
    <t>扶持贫困户182户252人发展种养业</t>
  </si>
  <si>
    <t>扶持贫困户182户252人发展种养业，人均增收1500元</t>
  </si>
  <si>
    <t>中方镇芭蕉村大棚刺葡萄种植扶贫项目</t>
  </si>
  <si>
    <t>扩建</t>
  </si>
  <si>
    <t>中方镇芭蕉村</t>
  </si>
  <si>
    <t>大棚刺葡萄种植24亩</t>
  </si>
  <si>
    <t>丰产正常年份，葡萄亩产4500斤，每亩收益3600元，满意度95%</t>
  </si>
  <si>
    <t>中方镇陈家湾村大棚葡萄种植项目</t>
  </si>
  <si>
    <t>扩建及新建</t>
  </si>
  <si>
    <t>中方镇陈家湾村</t>
  </si>
  <si>
    <t>种植大棚葡萄60亩</t>
  </si>
  <si>
    <t>葡萄丰产期亩产2000斤，按3元/斤计算，每亩收益6000元，满意度95%</t>
  </si>
  <si>
    <t>中方镇冯家湾村大棚葡萄种植项目</t>
  </si>
  <si>
    <t>中方镇冯家湾村</t>
  </si>
  <si>
    <t>大棚葡萄种植26亩</t>
  </si>
  <si>
    <t>丰产期亩产3000斤，每亩收益6000元，满意度95%</t>
  </si>
  <si>
    <t>中方镇栗山村大棚葡萄种植项目</t>
  </si>
  <si>
    <t>中方镇栗山村</t>
  </si>
  <si>
    <t>大棚葡萄种植21亩</t>
  </si>
  <si>
    <t>丰产期亩产4750斤，每亩收益4000元，满意度95%</t>
  </si>
  <si>
    <t>中方镇牌楼村大棚葡萄种植项目</t>
  </si>
  <si>
    <t>中方镇牌楼村</t>
  </si>
  <si>
    <t>大棚葡萄种植66.5亩</t>
  </si>
  <si>
    <t>亩产4700斤，每亩收益4500元，满意度95%</t>
  </si>
  <si>
    <t>中方镇塔灯田村大棚葡萄种植项目</t>
  </si>
  <si>
    <t>中方镇塔灯田村</t>
  </si>
  <si>
    <t>大棚葡萄种植40.5亩</t>
  </si>
  <si>
    <t>水果丰产期亩产2000斤，每亩收益4000元，满意度95%</t>
  </si>
  <si>
    <t>中方镇竹站村大棚刺葡萄种植项目</t>
  </si>
  <si>
    <t>中方镇竹站村</t>
  </si>
  <si>
    <t>大棚刺葡萄种植17亩</t>
  </si>
  <si>
    <t>丰产期亩产4500斤，每亩收益3850元，满意度95%</t>
  </si>
  <si>
    <t xml:space="preserve">桐木镇黄家湾村大棚葡萄种植项目   </t>
  </si>
  <si>
    <t>桐木镇黄家湾村</t>
  </si>
  <si>
    <t>种植大棚葡萄面积44亩</t>
  </si>
  <si>
    <t>丰产正常年份，产量每亩4500斤、收益每亩5200元，满意度90%</t>
  </si>
  <si>
    <t xml:space="preserve">桐木镇黄松坳村大棚葡萄种植项目   </t>
  </si>
  <si>
    <t>桐木镇黄松坳村</t>
  </si>
  <si>
    <t>种植大棚葡萄面积36.38亩</t>
  </si>
  <si>
    <t>丰产正常年份，产量每亩4500斤、收益每亩5200元，满意度91%</t>
  </si>
  <si>
    <t xml:space="preserve">桐木镇宝寨村大棚葡萄种植项目   </t>
  </si>
  <si>
    <t>桐木镇宝寨村</t>
  </si>
  <si>
    <t>种植大棚葡萄面积32亩</t>
  </si>
  <si>
    <t>丰产正常年份，产量每亩4500斤、收益每亩5200元，满意度92%</t>
  </si>
  <si>
    <t xml:space="preserve">桐木镇半界村大棚葡萄种植项目   </t>
  </si>
  <si>
    <t>桐木镇半界村</t>
  </si>
  <si>
    <t>种植大棚葡萄面积26亩</t>
  </si>
  <si>
    <t>丰产正常年份，产量每亩4500斤、收益每亩5200元，满意度93%</t>
  </si>
  <si>
    <t xml:space="preserve">桐木镇楠木铺村大棚葡萄种植项目   </t>
  </si>
  <si>
    <t>桐木镇楠木铺村</t>
  </si>
  <si>
    <t>种植大棚葡萄面积30亩</t>
  </si>
  <si>
    <t>丰产正常年份，产量每亩4500斤、收益每亩5200元，满意度94%</t>
  </si>
  <si>
    <t xml:space="preserve">桐木镇大松坡村大棚葡萄种植项目   </t>
  </si>
  <si>
    <t>桐木镇大松坡村</t>
  </si>
  <si>
    <t>种植大棚葡萄面积41亩</t>
  </si>
  <si>
    <t>丰产正常年份，产量每亩4500斤、收益每亩5200元，满意度95%</t>
  </si>
  <si>
    <t xml:space="preserve">桐木镇桐木村大棚葡萄种植项目   </t>
  </si>
  <si>
    <t>桐木镇桐木村</t>
  </si>
  <si>
    <t>种植大棚葡萄面积79亩</t>
  </si>
  <si>
    <t>丰产正常年份，产量每亩4500斤、收益每亩5200元，满意度96%</t>
  </si>
  <si>
    <t xml:space="preserve">桐木镇桐坪村大棚葡萄种植项目   </t>
  </si>
  <si>
    <t>桐木镇桐坪村</t>
  </si>
  <si>
    <t>种植大棚葡萄面积78亩</t>
  </si>
  <si>
    <t>丰产正常年份，产量每亩4500斤、收益每亩5200元，满意度97%</t>
  </si>
  <si>
    <t>泸阳镇泸阳村大棚刺葡萄种植项目</t>
  </si>
  <si>
    <t>泸阳村</t>
  </si>
  <si>
    <t>新建大棚刺葡萄22.5亩</t>
  </si>
  <si>
    <t>项目建成后，丰产正常年份，亩产4750斤，亩产纯收入4000元，巩固脱贫人数120人，人均收益750万元，满意度95%</t>
  </si>
  <si>
    <t>泸阳镇聂家村大棚刺葡萄植项目</t>
  </si>
  <si>
    <t>新建　</t>
  </si>
  <si>
    <t>聂家村　</t>
  </si>
  <si>
    <t>新建大棚刺葡萄20亩</t>
  </si>
  <si>
    <t>项目建成后， 亩产量4750斤    亩产纯收入4000元，巩固脱贫人数107人，人均收益7470元，满意度95%</t>
  </si>
  <si>
    <t>花桥镇槐子坪村葡萄大棚种植项目</t>
  </si>
  <si>
    <t>　新建</t>
  </si>
  <si>
    <t>槐子坪村　</t>
  </si>
  <si>
    <t>新建大棚葡萄40亩</t>
  </si>
  <si>
    <t>丰产正常年份，产量每亩3500斤、收益每亩7000元，满意度95%</t>
  </si>
  <si>
    <t>花桥镇千丘田村大棚葡萄种植项目</t>
  </si>
  <si>
    <t xml:space="preserve">改建 </t>
  </si>
  <si>
    <t>千丘田村</t>
  </si>
  <si>
    <t>新建葡萄大棚30亩</t>
  </si>
  <si>
    <t>丰产正常年份，产量每亩4750斤、收益每亩7000元，满意度95%</t>
  </si>
  <si>
    <t>花桥镇排叶村葡萄避雨大棚项目　　</t>
  </si>
  <si>
    <t>排叶村　</t>
  </si>
  <si>
    <t>新建葡萄避雨大棚22.5亩</t>
  </si>
  <si>
    <t>花桥镇白沙溪村大棚葡萄种植项目　　</t>
  </si>
  <si>
    <t>白沙溪村　</t>
  </si>
  <si>
    <t>新建大棚葡萄25.125亩</t>
  </si>
  <si>
    <t>铜湾镇思坪村大棚葡萄种植项目</t>
  </si>
  <si>
    <t>思坪村</t>
  </si>
  <si>
    <t>大棚葡萄种植33亩</t>
  </si>
  <si>
    <t>丰产正常年份，产量每亩3500斤、收益每亩3500元，满意度95%</t>
  </si>
  <si>
    <t>新路河镇沅溪村大棚葡萄种植项目</t>
  </si>
  <si>
    <t>沅溪村</t>
  </si>
  <si>
    <t>新建大棚葡萄46亩</t>
  </si>
  <si>
    <t>丰产正常年份，产量每亩4500斤、收益每亩7000元，满意度95%</t>
  </si>
  <si>
    <t>中方镇和安社区金秋梨种植项目</t>
  </si>
  <si>
    <t>中方镇和安社区</t>
  </si>
  <si>
    <t>金秋梨种植89亩</t>
  </si>
  <si>
    <t>丰产期亩产3000斤，每亩收益1500元，共收益180000元，满意度95%</t>
  </si>
  <si>
    <t>中方镇和安社区弥猴桃种植项目</t>
  </si>
  <si>
    <t>弥猴桃种植51亩</t>
  </si>
  <si>
    <t>丰产期亩产1000斤，每亩收益1000元，满意度95%</t>
  </si>
  <si>
    <t>中方镇乌溪村黄桃种植项目</t>
  </si>
  <si>
    <t>中方镇乌溪村</t>
  </si>
  <si>
    <t>黄桃种植42亩</t>
  </si>
  <si>
    <t>丰产期亩产3000斤，收益1100元/亩；满意度95%</t>
  </si>
  <si>
    <t>中方镇站坪村酥脆枣种植扶贫项目</t>
  </si>
  <si>
    <t>中方镇站坪村</t>
  </si>
  <si>
    <t>酥脆枣种植81亩</t>
  </si>
  <si>
    <t>项目实施后可以带动87人贫困人口发展产业，丰产期亩产量3000斤，亩收益1000元，满意度95%</t>
  </si>
  <si>
    <t>泸阳镇下坪村柚子等水果种植项目</t>
  </si>
  <si>
    <t>下坪村</t>
  </si>
  <si>
    <t>新建柚子等水果种植166亩</t>
  </si>
  <si>
    <t>项目建成后，丰产正常年份亩产6000斤，纯收益3000元,受益人口177人，参与项目人均年收入增加449元。满意度95%</t>
  </si>
  <si>
    <t>泸阳镇细缅垅村黄金贡柚种植项目　</t>
  </si>
  <si>
    <t>细缅垅村　</t>
  </si>
  <si>
    <t>新建黄金贡柚200亩</t>
  </si>
  <si>
    <t>细缅垅村实施产业扶贫黄金贡柚项目， 丰产情况下，亩产量3000斤    亩产纯收入1000元，使213人人均受益938元，满意度95%  。</t>
  </si>
  <si>
    <t>泸阳镇细面垅村冬香梨种植项目</t>
  </si>
  <si>
    <t>新建冬香梨120亩</t>
  </si>
  <si>
    <t xml:space="preserve">在细缅垅村实施产业扶贫黄金贡柚项目，丰产情况下，亩产量3500斤，亩产纯收入1000元,，使123人人均受益975元，满意度95%      </t>
  </si>
  <si>
    <t>泸阳镇聂家村猕猴桃种植项目</t>
  </si>
  <si>
    <t>新建猕猴桃400亩　</t>
  </si>
  <si>
    <t>项目建成后，亩产量3000 斤      亩产纯收入2000元，受益贫困人口427人，参与项目贫困人口人均年收入增加1873元，满意度97%</t>
  </si>
  <si>
    <t>花桥镇双龙溪村黄桃种植项目　　</t>
  </si>
  <si>
    <t>双龙溪村　</t>
  </si>
  <si>
    <t>新建黄桃种植127亩　</t>
  </si>
  <si>
    <t>丰产正常年份，产量每亩3000斤、收益每亩7000元，满意度95%</t>
  </si>
  <si>
    <t>花桥镇芭蕉溪村冬桃等水果种植项目</t>
  </si>
  <si>
    <t>改建</t>
  </si>
  <si>
    <t>芭蕉溪村</t>
  </si>
  <si>
    <t>种植冬桃30亩</t>
  </si>
  <si>
    <t>丰产正常年份，产量每亩3500斤、收益每亩7000元，满意度96%</t>
  </si>
  <si>
    <t>花桥镇龙场村杨梅种植项目</t>
  </si>
  <si>
    <t>龙场村</t>
  </si>
  <si>
    <t>种植杨梅93.75亩</t>
  </si>
  <si>
    <t>花桥镇半坡村黄桃种植项目</t>
  </si>
  <si>
    <t>半坡村</t>
  </si>
  <si>
    <t>新建黄桃124.7亩</t>
  </si>
  <si>
    <t>丰产正常年份，产量每亩3000斤、收益每亩5000元，满意度95%</t>
  </si>
  <si>
    <t>花桥镇三冲口村金秋梨种植项目　　</t>
  </si>
  <si>
    <t>三冲口村　</t>
  </si>
  <si>
    <t>新建金秋梨75亩</t>
  </si>
  <si>
    <t>丰产正常年份，产量每亩4000斤、收益每亩7000元，满意度95%</t>
  </si>
  <si>
    <t>新建镇黄金村入股怀化绿茵精品农业有限责任公司黄桃种植项目</t>
  </si>
  <si>
    <t>黄金村</t>
  </si>
  <si>
    <t>种植黄桃126亩</t>
  </si>
  <si>
    <t>年亩产量3000斤，亩收益1000元，满意度95%</t>
  </si>
  <si>
    <t>新建镇干冲村黄桃等水果种植项目</t>
  </si>
  <si>
    <t>干冲村</t>
  </si>
  <si>
    <t>黄桃种植等水果121亩</t>
  </si>
  <si>
    <t>丰产正常年份，亩产量3000斤，亩收益1000元，带动贫困人口129人，满意度95%</t>
  </si>
  <si>
    <t>袁家镇袁家村黄金贡柚种植项目</t>
  </si>
  <si>
    <t>袁家村</t>
  </si>
  <si>
    <t>黄金贡柚种植462亩</t>
  </si>
  <si>
    <t>丰产正常年份，产量每亩3500斤、收益每亩1000元，满意度95%</t>
  </si>
  <si>
    <t>铜湾镇和村村黄金贡柚种植项目</t>
  </si>
  <si>
    <t>和村沙洲</t>
  </si>
  <si>
    <t>种植黄金贡柚174亩</t>
  </si>
  <si>
    <t>铜湾镇渡江坡村柑橘种植项目</t>
  </si>
  <si>
    <t>渡江坡村</t>
  </si>
  <si>
    <t>种植优质柑桔105亩</t>
  </si>
  <si>
    <t>丰产正常年份，产量每亩3500斤、收益每亩2800元，满意度95%</t>
  </si>
  <si>
    <t>铜鼎镇桐木村黄桃种植项目</t>
  </si>
  <si>
    <t>桐木村</t>
  </si>
  <si>
    <t>新建黄桃32亩</t>
  </si>
  <si>
    <t>年产量每亩 4000斤，亩收益4000元，满意度95%</t>
  </si>
  <si>
    <t>铜鼎镇罗家冲村黄桃种植项目</t>
  </si>
  <si>
    <t>罗家冲村</t>
  </si>
  <si>
    <t>新建黄桃86亩</t>
  </si>
  <si>
    <t>年产量每亩3200斤，收益每亩4100元，满意度95%</t>
  </si>
  <si>
    <t>新路河镇坪坳村黄金贡柚种植项目</t>
  </si>
  <si>
    <t>坪坳村</t>
  </si>
  <si>
    <t>新建黄金贡柚162亩</t>
  </si>
  <si>
    <t>新路河镇新路河村黄金贡柚种植项目</t>
  </si>
  <si>
    <t>新路河村</t>
  </si>
  <si>
    <t>新建黄金贡柚288亩</t>
  </si>
  <si>
    <t>新路河镇合兴村黄金贡柚种植项目</t>
  </si>
  <si>
    <t>合兴村</t>
  </si>
  <si>
    <t>新建黄金贡柚270亩</t>
  </si>
  <si>
    <t>新路河镇澄渡江村枇杷种植项目</t>
  </si>
  <si>
    <t>澄渡江村</t>
  </si>
  <si>
    <t>新建枇杷140亩</t>
  </si>
  <si>
    <t>新路河镇澄渡江村柑桔种植项目</t>
  </si>
  <si>
    <t>新建柑桔140亩</t>
  </si>
  <si>
    <t>新路河镇字溪村柚子种植项目</t>
  </si>
  <si>
    <t>字溪村</t>
  </si>
  <si>
    <t>新建柚子120亩</t>
  </si>
  <si>
    <t>新路河镇大竹村冰糖柚、黄金贡柚种植项目</t>
  </si>
  <si>
    <t>大竹村</t>
  </si>
  <si>
    <t>新建冰糖柚100亩、黄金贡柚170亩</t>
  </si>
  <si>
    <t>新路河镇里垄村猕猴桃种植项目</t>
  </si>
  <si>
    <t>里垄村</t>
  </si>
  <si>
    <t>新建狝猴桃140亩</t>
  </si>
  <si>
    <t>新路河镇鱼龙桥村黄桃种植项目</t>
  </si>
  <si>
    <t>鱼龙桥村</t>
  </si>
  <si>
    <t>新建黄桃125亩</t>
  </si>
  <si>
    <t>铁坡镇梨花村金秋梨种植项目</t>
  </si>
  <si>
    <t>梨花村</t>
  </si>
  <si>
    <t>扩建金秋梨256亩</t>
  </si>
  <si>
    <t>丰产正常年份，产量每亩3000斤、收益每亩3000元，满意度95%</t>
  </si>
  <si>
    <t xml:space="preserve">铁坡镇活龙村金秋梨种植项目   </t>
  </si>
  <si>
    <t>活龙村</t>
  </si>
  <si>
    <t>2018年底</t>
  </si>
  <si>
    <t>扩建金秋梨472亩</t>
  </si>
  <si>
    <t>铁坡镇培丰村黄桃种植项目</t>
  </si>
  <si>
    <t>培丰村</t>
  </si>
  <si>
    <t>扩建黄桃136亩</t>
  </si>
  <si>
    <t>黄桃产量每亩2500斤、收益每亩4000元，满意度95%</t>
  </si>
  <si>
    <t xml:space="preserve">铁坡镇活水村金秋梨种植项目   </t>
  </si>
  <si>
    <t>活水村</t>
  </si>
  <si>
    <t>扩建金秋梨250亩</t>
  </si>
  <si>
    <t>接龙镇卧龙村黄桃种植项目</t>
  </si>
  <si>
    <t>接龙镇卧龙村</t>
  </si>
  <si>
    <t>扩建黄桃415亩</t>
  </si>
  <si>
    <t>丰产正常年份,产量每亩3500斤,收益每亩7000元,满意度95%</t>
  </si>
  <si>
    <t>花桥镇火马塘村百合种植项目</t>
  </si>
  <si>
    <t>火马塘村</t>
  </si>
  <si>
    <t>新建百合70亩</t>
  </si>
  <si>
    <t>丰产正常年份，产量每亩400斤、收益每亩32000元，满意度95%</t>
  </si>
  <si>
    <t>新建镇小岩村百合等中药材种植项目</t>
  </si>
  <si>
    <t>小岩村</t>
  </si>
  <si>
    <t>百合等中药材种植155亩</t>
  </si>
  <si>
    <t>年亩产量1500斤，亩收益1000元，带动贫困人口165人，实现人均增收939元。满意度95%</t>
  </si>
  <si>
    <t>袁家镇坳头村百合种植项目　</t>
  </si>
  <si>
    <t>坳头村</t>
  </si>
  <si>
    <t>百合种植105亩</t>
  </si>
  <si>
    <t>丰产正常年份，产量每亩2500斤、收益每1000元，满意度95%</t>
  </si>
  <si>
    <t>中方镇板山场村鱼腥草等中药材种植项目</t>
  </si>
  <si>
    <t>中方镇板山场村</t>
  </si>
  <si>
    <t>鱼腥草等中药材158亩</t>
  </si>
  <si>
    <t>年产量每亩5000斤，每亩收益1200元，满意度95%</t>
  </si>
  <si>
    <t>中方镇乌溪村中药材鱼腥草种植项目</t>
  </si>
  <si>
    <t>中药材鱼腥草84亩</t>
  </si>
  <si>
    <t>亩产3000斤，收益1100元/亩；满意度95%</t>
  </si>
  <si>
    <t>中方镇岩头园村中药材鱼腥草种植项目</t>
  </si>
  <si>
    <t>新建扩建</t>
  </si>
  <si>
    <t>中方镇岩头园</t>
  </si>
  <si>
    <t>中药材鱼腥草种植70亩</t>
  </si>
  <si>
    <t>年产量每亩3000斤，每亩收益1000元，满意度95%</t>
  </si>
  <si>
    <t>中方镇长远村中药材鱼腥草种植项目</t>
  </si>
  <si>
    <t>中方镇长远村红岩溪垄和长远垄</t>
  </si>
  <si>
    <t>中药材鱼腥草种植118亩</t>
  </si>
  <si>
    <t>预计每35000斤，收益每亩1000元，满意度95%</t>
  </si>
  <si>
    <t>新建镇黄金村鱼腥草等中药材种植项目</t>
  </si>
  <si>
    <t>鱼腥草等中药材种植74亩</t>
  </si>
  <si>
    <t>新建镇新建村鱼腥草等中药材种植项目</t>
  </si>
  <si>
    <t>新建村</t>
  </si>
  <si>
    <t>鱼腥草等中药材种植313亩</t>
  </si>
  <si>
    <t>预计亩产量5000斤，带动贫困人口334人，实现人均增收935元。满意度95%</t>
  </si>
  <si>
    <t>袁家镇坳头村鱼腥草种植项目</t>
  </si>
  <si>
    <t>　鱼腥草种植194亩</t>
  </si>
  <si>
    <t>丰产正常年份，产量每亩3500斤、收益每亩1300元，满意度95%</t>
  </si>
  <si>
    <t>袁家镇大溪新村药材（钩藤）种植项目　</t>
  </si>
  <si>
    <t>大溪新村</t>
  </si>
  <si>
    <t>药材（钩藤）种植370亩</t>
  </si>
  <si>
    <t>丰产正常年份，产量每亩1500斤、收益每亩1500元，满意度95%</t>
  </si>
  <si>
    <t>新路河镇里垄村金银花种植项目</t>
  </si>
  <si>
    <t>新建金银花140亩</t>
  </si>
  <si>
    <t>丰产正常年份，产量每亩600斤、收益每亩3000元，满意度95%</t>
  </si>
  <si>
    <t>铁坡镇梨花村金银花种植项目</t>
  </si>
  <si>
    <t>扩建金银花206亩</t>
  </si>
  <si>
    <t>丰产正常年份，产量每亩500斤、收益每亩2000元，满意度95%</t>
  </si>
  <si>
    <t xml:space="preserve">铁坡镇活龙村金银花种植项目   </t>
  </si>
  <si>
    <t>扩建金银花200亩</t>
  </si>
  <si>
    <t xml:space="preserve">铁坡镇铁坡村金银花种植   </t>
  </si>
  <si>
    <t>铁坡村</t>
  </si>
  <si>
    <t xml:space="preserve">铁坡镇江坪村金银花种植项目   </t>
  </si>
  <si>
    <t>江坪村</t>
  </si>
  <si>
    <t>扩建金银花450亩</t>
  </si>
  <si>
    <t>铁坡镇杨柳村种植金银花项目</t>
  </si>
  <si>
    <t>杨柳村</t>
  </si>
  <si>
    <t>扩建金银花100亩</t>
  </si>
  <si>
    <t>铁坡镇板溪村金银花种植</t>
  </si>
  <si>
    <t>板溪村全村</t>
  </si>
  <si>
    <t>扩建金银花250亩</t>
  </si>
  <si>
    <t>铁坡镇培丰村金银花种植项目</t>
  </si>
  <si>
    <t>扩建金银花137亩</t>
  </si>
  <si>
    <t xml:space="preserve">铁坡镇锦溪村金银花种植项目   </t>
  </si>
  <si>
    <t>锦溪村</t>
  </si>
  <si>
    <t>扩建金银花150亩</t>
  </si>
  <si>
    <t xml:space="preserve">铁坡镇阳丰村金银花种植项目   </t>
  </si>
  <si>
    <t>阳丰村</t>
  </si>
  <si>
    <t>扩建金银花235亩</t>
  </si>
  <si>
    <t xml:space="preserve">铁坡镇金银村金银花种植项目   </t>
  </si>
  <si>
    <t>金银村</t>
  </si>
  <si>
    <t>扩建金银花377亩</t>
  </si>
  <si>
    <t xml:space="preserve">铁坡镇活水村金银花种植项目   </t>
  </si>
  <si>
    <t>扩建金银花454亩</t>
  </si>
  <si>
    <t>蒿吉坪瑶族乡桃江村金银花种植项目</t>
  </si>
  <si>
    <t>桃江村</t>
  </si>
  <si>
    <t>新建金银花项目，预计发展225亩。</t>
  </si>
  <si>
    <t>在丰产正常年份下，预计产量每亩600斤，收益每亩3000元，群众满意度95%以上</t>
  </si>
  <si>
    <t>蒿吉坪乡助溪村金银花种植项目　</t>
  </si>
  <si>
    <t>助溪村</t>
  </si>
  <si>
    <t>新建金银花种植项目，预计发展190亩。</t>
  </si>
  <si>
    <t>在丰产正常年份下，预计产量每亩600斤，收益每亩3000元，群众满意度98%以上</t>
  </si>
  <si>
    <t xml:space="preserve">接龙镇桥头村茶叶种植项目   </t>
  </si>
  <si>
    <t>改扩建</t>
  </si>
  <si>
    <t>接龙镇桥头村</t>
  </si>
  <si>
    <t>改扩建茶叶600亩</t>
  </si>
  <si>
    <t>丰产正常年份,产量每亩200斤,收益每亩10000元,满意度95%</t>
  </si>
  <si>
    <t>蒿吉坪乡吉都堂村青钱柳种植项目</t>
  </si>
  <si>
    <t>吉都堂村</t>
  </si>
  <si>
    <t>新建青钱柳茶叶种植项目，预计种植250亩。</t>
  </si>
  <si>
    <t>在丰产正常年份下，预计产量每亩200斤，收益每亩8000元，群众满意度95%以上。</t>
  </si>
  <si>
    <t>中方镇白良村大棚蔬菜种植项目</t>
  </si>
  <si>
    <t>中方镇白良村</t>
  </si>
  <si>
    <t>大棚蔬菜种植23亩</t>
  </si>
  <si>
    <t>预计每亩产量5000斤，收益每亩5000元，满意度95%</t>
  </si>
  <si>
    <t>中方镇板山场村大棚蔬菜种植项目</t>
  </si>
  <si>
    <t>种植大棚蔬菜13亩</t>
  </si>
  <si>
    <t>亩产3000斤，收益3000元，满意度95%</t>
  </si>
  <si>
    <t>中方镇柑子园村大棚蔬菜种植项目</t>
  </si>
  <si>
    <t>中方镇柑子园村</t>
  </si>
  <si>
    <t>大棚蔬菜种植17亩</t>
  </si>
  <si>
    <t>亩产1500斤，每亩收益4500元，共收益76500元，满意度95%。</t>
  </si>
  <si>
    <t>中方镇荆坪村大棚蔬菜种植项目</t>
  </si>
  <si>
    <t>中方镇荆坪村</t>
  </si>
  <si>
    <t>大棚蔬菜种植17.6</t>
  </si>
  <si>
    <t>亩产3000斤，每亩收益6000元，满意度95%</t>
  </si>
  <si>
    <t>中方镇龙井村大棚蔬菜种植项目</t>
  </si>
  <si>
    <t>中方镇龙井村</t>
  </si>
  <si>
    <t>大棚蔬菜种植19亩</t>
  </si>
  <si>
    <t>蔬菜亩产5000斤，每亩收益6000元，满意度95%</t>
  </si>
  <si>
    <t>中方镇炉亭坳村大棚蔬菜种植项目</t>
  </si>
  <si>
    <t>中方镇炉亭坳村</t>
  </si>
  <si>
    <t>大棚蔬菜种植64亩</t>
  </si>
  <si>
    <t>亩产4000斤，每亩收益4500元，满意度95%</t>
  </si>
  <si>
    <t>中方镇桥亭村大棚西红杮种植项目</t>
  </si>
  <si>
    <t>中方镇桥亭村</t>
  </si>
  <si>
    <t>大棚西红杮种植55亩</t>
  </si>
  <si>
    <t>预计亩产10000斤，每亩收益6000元，满意度95%</t>
  </si>
  <si>
    <t>中方镇顺福村优质大棚蔬菜种植项目</t>
  </si>
  <si>
    <t>中方镇顺福村</t>
  </si>
  <si>
    <t>优质大棚蔬菜33.6亩</t>
  </si>
  <si>
    <t>亩产3000斤，亩收益3000元，满意度95%</t>
  </si>
  <si>
    <t>中方镇塘家田村大棚蔬菜种植项目</t>
  </si>
  <si>
    <t>中方镇塘家田村</t>
  </si>
  <si>
    <t>大棚蔬菜种植22亩</t>
  </si>
  <si>
    <t>亩产3000斤，每亩收益4000元，满意度95%</t>
  </si>
  <si>
    <t>中方镇岩头园村大棚蔬菜种植项目</t>
  </si>
  <si>
    <t>大棚蔬菜种植13亩</t>
  </si>
  <si>
    <t>亩产2000斤，每亩收益4400元，满意度95%</t>
  </si>
  <si>
    <t>中方镇长塘村大棚蔬菜种植项目</t>
  </si>
  <si>
    <t>中方镇长塘村</t>
  </si>
  <si>
    <t>预计香葱10亩，亩产1500斤，每亩收益4500元，共收益45000元。</t>
  </si>
  <si>
    <t>中方镇中方村大棚蔬菜种植扶贫项目</t>
  </si>
  <si>
    <t>中方镇中方村</t>
  </si>
  <si>
    <t>大棚蔬菜种植25亩</t>
  </si>
  <si>
    <t>预计亩产3000斤，每亩收益6000元，满意度95%</t>
  </si>
  <si>
    <t>泸阳镇泸阳村大棚蔬菜种植项目　</t>
  </si>
  <si>
    <t>泸阳村　</t>
  </si>
  <si>
    <t>扩建大棚蔬菜27亩　</t>
  </si>
  <si>
    <t>项目建成后，亩产纯收入4000元，巩固脱贫人数180人，人均收益600元，满意度96%</t>
  </si>
  <si>
    <t>泸阳镇白洋坪村大棚蔬菜种植项目　</t>
  </si>
  <si>
    <t>白洋坪村　</t>
  </si>
  <si>
    <t>新建大棚蔬菜72.5亩</t>
  </si>
  <si>
    <t>　项目建成后，亩产量6000  斤，纯收入4000元，受益人口485人参与项目人均年入增加579元，满意度98%</t>
  </si>
  <si>
    <t>泸阳镇鸡公坡村大棚蔬菜种植项目</t>
  </si>
  <si>
    <t>鸡公坡村</t>
  </si>
  <si>
    <t>新建大棚蔬菜种植48亩</t>
  </si>
  <si>
    <t>项目建成后，亩产6000斤， 亩产纯收入3000元，受益贫困人口377人，参与项目贫困人口人均年收入增加377元，满意度95%　</t>
  </si>
  <si>
    <t>花桥镇花桥村西红柿等大棚蔬菜种植项目</t>
  </si>
  <si>
    <t>花桥村村</t>
  </si>
  <si>
    <t>新建大棚西红柿35亩</t>
  </si>
  <si>
    <t>丰产正常年份，产量每亩8000斤、收益每亩6000元，满意度95%</t>
  </si>
  <si>
    <t>花桥镇老树寨村西红柿等大棚蔬菜种植项目　　</t>
  </si>
  <si>
    <t>老树寨村　</t>
  </si>
  <si>
    <t>新建大棚西红柿20.1亩</t>
  </si>
  <si>
    <t>花桥镇半坡村西红柿等大棚蔬菜种植项目</t>
  </si>
  <si>
    <t>新建大棚蔬菜西红柿27.75亩</t>
  </si>
  <si>
    <t>花桥镇洞竹山村西红柿等大棚蔬菜种植项目</t>
  </si>
  <si>
    <t>洞竹山村</t>
  </si>
  <si>
    <t>新建西红柿大棚蔬菜11.2亩</t>
  </si>
  <si>
    <t>新建镇牛眠口村大棚蔬菜西红柿种植项目</t>
  </si>
  <si>
    <t>牛眠口村</t>
  </si>
  <si>
    <t>大棚蔬菜西红柿种植13.8亩</t>
  </si>
  <si>
    <t>预计亩产量1万斤，亩收益6000元，带动贫困人口92人，实现人均增收900元。满意度90%</t>
  </si>
  <si>
    <t>新建镇牛眠口村大棚蔬菜香葱种植项目</t>
  </si>
  <si>
    <t>大棚蔬菜香葱种植14.7亩</t>
  </si>
  <si>
    <t>预计年亩产量1500斤，亩收益4500元，带动贫困人口98人，实现人均增收670元。满意度90%</t>
  </si>
  <si>
    <t>新建镇四卧龙村大棚蔬菜香葱种植项目</t>
  </si>
  <si>
    <t>四卧龙</t>
  </si>
  <si>
    <t>大棚蔬菜香葱种植15.4亩</t>
  </si>
  <si>
    <t>预计3000斤，亩收益1000元，带动贫困人口103人，实现人均增收670元。满意度95%</t>
  </si>
  <si>
    <t>新建镇黑禾田村大棚蔬菜瓜果等种植项目</t>
  </si>
  <si>
    <t>黑禾田</t>
  </si>
  <si>
    <t>大棚蔬菜瓜果等种植24亩</t>
  </si>
  <si>
    <t>预计年新加亩产量 6000斤，亩收益4000元 ，实现人均增收600元。</t>
  </si>
  <si>
    <t>　袁家镇上炉村大棚西红柿种植项目</t>
  </si>
  <si>
    <t>上炉村</t>
  </si>
  <si>
    <t>大棚西红柿种植60亩</t>
  </si>
  <si>
    <t>丰产正常年份，产量每亩8500斤、收益每亩6200元，满意度95%</t>
  </si>
  <si>
    <t>　袁家镇大溪新村大棚西红柿种植项目</t>
  </si>
  <si>
    <t>大棚西红柿种植40亩</t>
  </si>
  <si>
    <t>丰产正常年份，产量每亩8000斤、收益每亩7500元，满意度95%</t>
  </si>
  <si>
    <t>铜湾镇铜湾村大棚蔬菜、马蹄种植项目</t>
  </si>
  <si>
    <t>铜湾村</t>
  </si>
  <si>
    <t>种植大棚蔬菜61亩</t>
  </si>
  <si>
    <t>铜湾镇堆子村大棚蔬菜种植项目</t>
  </si>
  <si>
    <t>堆子村</t>
  </si>
  <si>
    <t>种植大棚蔬菜26亩</t>
  </si>
  <si>
    <t>铜鼎镇谢家村大棚西红柿种植项目</t>
  </si>
  <si>
    <t>谢家村</t>
  </si>
  <si>
    <t>新建大棚西红柿63亩</t>
  </si>
  <si>
    <t>每亩1万斤，亩收益6000元，总收益30万元，满意度95%</t>
  </si>
  <si>
    <t>铜鼎镇蛮田村大棚蔬菜（辣椒、西红柿、莴笋）种植项目</t>
  </si>
  <si>
    <t>蛮田村</t>
  </si>
  <si>
    <t>新建辣椒10亩、西红柿 10亩、莴笋 10 亩，共计30亩</t>
  </si>
  <si>
    <t>年产量每亩10000斤，收益每亩12000元，共收益360000元。满意度95%</t>
  </si>
  <si>
    <t>铜鼎镇铜鼎村大棚蔬菜种植项目</t>
  </si>
  <si>
    <t>铜鼎村</t>
  </si>
  <si>
    <t>新建大棚蔬菜30亩</t>
  </si>
  <si>
    <t>年产量每亩5000斤，收益每亩5000元，满意度95%</t>
  </si>
  <si>
    <t>铜鼎镇重义溪村大棚蔬菜种植项目</t>
  </si>
  <si>
    <t>重义溪村</t>
  </si>
  <si>
    <t>新建大棚蔬菜35.2亩</t>
  </si>
  <si>
    <t>每年亩产6000斤，每亩收益9000元，满意度95%</t>
  </si>
  <si>
    <t>铜鼎镇罗家冲村大棚蔬菜种植项目</t>
  </si>
  <si>
    <t>新建大棚蔬菜32亩</t>
  </si>
  <si>
    <t>年产量每亩10000斤，收益每亩8000元，满意度95%</t>
  </si>
  <si>
    <t>铜鼎镇砖墙脚村大棚蔬菜种植项目</t>
  </si>
  <si>
    <t>砖墙脚村</t>
  </si>
  <si>
    <t>新建大棚蔬菜35亩</t>
  </si>
  <si>
    <t>年产量每亩10000斤，收益每亩8000元，满意度98%</t>
  </si>
  <si>
    <t>铜鼎镇青市村大棚西红柿种植项目</t>
  </si>
  <si>
    <t>青市村</t>
  </si>
  <si>
    <t>新建大棚西红柿20亩</t>
  </si>
  <si>
    <t>年产量每亩10000斤，收益每亩8000元，共收益240000元。满意度95%</t>
  </si>
  <si>
    <t>袁家镇桂花村大棚西红柿种植项目</t>
  </si>
  <si>
    <t>桂花村</t>
  </si>
  <si>
    <t>大棚西红柿种植47亩</t>
  </si>
  <si>
    <t>丰产正常年份，产量每亩8000斤、收益每亩7500元，满意度96%</t>
  </si>
  <si>
    <t>中方镇铜锣村蔬菜种植扶贫项目</t>
  </si>
  <si>
    <t>中方镇铜锣村</t>
  </si>
  <si>
    <t>大棚蔬菜种植11亩</t>
  </si>
  <si>
    <t>中方镇芭蕉村油茶种植扶贫项目</t>
  </si>
  <si>
    <t>种植优质油茶29亩</t>
  </si>
  <si>
    <t>丰产期油茶产量每亩60斤，每亩收益3000元，满意度95%</t>
  </si>
  <si>
    <t>泸阳镇和平村油茶种植项目</t>
  </si>
  <si>
    <t>　和平村</t>
  </si>
  <si>
    <t>改建油茶180亩</t>
  </si>
  <si>
    <t>丰产正常年份产量每亩60斤，受益3000元，人均收益收益1495元，满意度95%</t>
  </si>
  <si>
    <t>泸阳镇泸西村油茶改造项目</t>
  </si>
  <si>
    <t>泸西村</t>
  </si>
  <si>
    <t>改建油茶187.5亩</t>
  </si>
  <si>
    <t>在油坊现组、桐古元组、茶油坡组实施油茶改造工程，解决835人就业问题,丰产正常年份，亩产60斤，亩收入3000元，人均纯收入1500元，满意度98%</t>
  </si>
  <si>
    <t>泸阳镇五里村油茶改造项目</t>
  </si>
  <si>
    <t>五里村</t>
  </si>
  <si>
    <t>改扩建油茶261亩</t>
  </si>
  <si>
    <t>丰产正常年份产量每亩60斤，受益3000元，人均收益收益1500元满意度95%</t>
  </si>
  <si>
    <t>泸阳镇桥上村油茶改造植项目</t>
  </si>
  <si>
    <t>泸阳镇桥上村</t>
  </si>
  <si>
    <t>新建油茶改造345亩</t>
  </si>
  <si>
    <t>项目建成实施后，丰产情况下，亩产量60斤，纯收入3000元，人均纯收入增收1497元，满意100%</t>
  </si>
  <si>
    <t>泸阳镇鸡公坡村油茶种植项目</t>
  </si>
  <si>
    <t>油茶种植185亩</t>
  </si>
  <si>
    <t>丰产正常年份产量每亩60斤，受益3000元，亩收益1500元，满意度95%</t>
  </si>
  <si>
    <t>泸阳镇新店坪村油茶种植项目</t>
  </si>
  <si>
    <t>新店坪村</t>
  </si>
  <si>
    <t>新建油茶43.5亩</t>
  </si>
  <si>
    <t>巩固脱贫人口87人发展产业，丰产正常年份，亩产量60斤，亩收益3000元，人均受益1500元，满意度98%</t>
  </si>
  <si>
    <t>花桥镇花桥村油茶种植项目</t>
  </si>
  <si>
    <t>花桥村</t>
  </si>
  <si>
    <t>新建油茶120亩　</t>
  </si>
  <si>
    <t>丰产正常年份，产量每亩60斤、收益每亩3000元，满意度95%</t>
  </si>
  <si>
    <t>花桥镇老树寨村油茶林种植项目</t>
  </si>
  <si>
    <t>　改建</t>
  </si>
  <si>
    <t>油茶种植120.5亩</t>
  </si>
  <si>
    <t>花桥镇双龙溪村油茶林种植项目</t>
  </si>
  <si>
    <t>新建油茶林133亩　</t>
  </si>
  <si>
    <t>花桥镇芭蕉溪村油茶林种植项目</t>
  </si>
  <si>
    <t>种植油茶林121.5亩</t>
  </si>
  <si>
    <t>花桥镇龙场村油茶林种植项目</t>
  </si>
  <si>
    <t>油茶林种植67亩</t>
  </si>
  <si>
    <t>花桥镇火马塘村油茶种植项目</t>
  </si>
  <si>
    <t>种植油茶66.5亩</t>
  </si>
  <si>
    <t>花桥镇洞竹山村油茶种植项目</t>
  </si>
  <si>
    <t>洞竹山</t>
  </si>
  <si>
    <t>新建油茶53.5亩</t>
  </si>
  <si>
    <t>花桥镇排叶村油茶种植项目</t>
  </si>
  <si>
    <t>新建油茶37亩</t>
  </si>
  <si>
    <t>花桥镇白沙溪村油茶林种植项目</t>
  </si>
  <si>
    <t>油茶林种植99亩</t>
  </si>
  <si>
    <t>花桥镇三冲口村油茶种植项目</t>
  </si>
  <si>
    <t>新建油茶33亩</t>
  </si>
  <si>
    <t>新建镇新建村油茶种植项目</t>
  </si>
  <si>
    <t>油茶种植95.3亩</t>
  </si>
  <si>
    <t>预计丰产正常年份，亩产量60斤，亩收益3000元，带动贫困人口191人，满意度90%</t>
  </si>
  <si>
    <t>袁家镇水仙村油茶种植项目</t>
  </si>
  <si>
    <t>水仙村</t>
  </si>
  <si>
    <t>　油茶种植项目273亩</t>
  </si>
  <si>
    <t>袁家镇袁家村油茶基地</t>
  </si>
  <si>
    <t>油茶种植192亩</t>
  </si>
  <si>
    <t>袁家镇蒋家村油茶种植项目　</t>
  </si>
  <si>
    <t>蒋家村　</t>
  </si>
  <si>
    <t>油茶种植134亩</t>
  </si>
  <si>
    <t>铜湾镇黄溪村油茶种植项目</t>
  </si>
  <si>
    <t>黄溪村</t>
  </si>
  <si>
    <t>优质油茶种植99亩</t>
  </si>
  <si>
    <t>铜湾镇梅树村油茶种植项目</t>
  </si>
  <si>
    <t>梅树村</t>
  </si>
  <si>
    <t>种植优质油茶271亩</t>
  </si>
  <si>
    <t>铜湾镇竹元头村油茶种植项目</t>
  </si>
  <si>
    <t>竹元头村</t>
  </si>
  <si>
    <t>种植优质油茶55亩</t>
  </si>
  <si>
    <t>铜鼎镇蛮田村优质油茶种植项目</t>
  </si>
  <si>
    <t>新建油茶25亩</t>
  </si>
  <si>
    <t>年产量每亩60斤，收益每亩3000元，满意度95%</t>
  </si>
  <si>
    <t>铜鼎镇桐木村优质油茶种植项目</t>
  </si>
  <si>
    <t>新建油茶95亩</t>
  </si>
  <si>
    <t>铜鼎镇铜鼎村优质油茶种植项目</t>
  </si>
  <si>
    <t>新建油茶106.7亩</t>
  </si>
  <si>
    <t>铜鼎镇重义溪村优质油茶项目</t>
  </si>
  <si>
    <t>新建油茶51亩</t>
  </si>
  <si>
    <t xml:space="preserve">每年亩产茶油60斤，每亩收益3000元，满意度95% </t>
  </si>
  <si>
    <t>铜鼎镇砖墙脚村优质油茶种植项目</t>
  </si>
  <si>
    <t>新建优质油茶15亩</t>
  </si>
  <si>
    <t>年产量每亩60斤，收益每亩3000元，满意度98%</t>
  </si>
  <si>
    <t>铜鼎镇青市村优质油茶种植项目</t>
  </si>
  <si>
    <t>新建油茶30亩</t>
  </si>
  <si>
    <t>新路河镇罗家坡村油茶种植项目</t>
  </si>
  <si>
    <t>罗家坡村</t>
  </si>
  <si>
    <t>新建油茶83亩</t>
  </si>
  <si>
    <t>新路河镇幸福村油茶种植项目</t>
  </si>
  <si>
    <t>幸福村</t>
  </si>
  <si>
    <t>新建油茶170亩</t>
  </si>
  <si>
    <t>新路河镇黄龙坪村油茶种植项目</t>
  </si>
  <si>
    <t>黄龙坪村</t>
  </si>
  <si>
    <t>新建油茶140亩</t>
  </si>
  <si>
    <t>新路河镇坪坳村油茶种植项目</t>
  </si>
  <si>
    <t>新建油茶75亩</t>
  </si>
  <si>
    <t>新路河镇贵鱼村油茶种植项目</t>
  </si>
  <si>
    <t>贵鱼村</t>
  </si>
  <si>
    <t>新路河镇字溪村油茶种植项目</t>
  </si>
  <si>
    <t>新建油茶150亩</t>
  </si>
  <si>
    <t>丰产正常年份，产量每亩60斤、收益每亩3000元，满意度96%</t>
  </si>
  <si>
    <t>新路河镇鱼龙桥村油茶种植项目</t>
  </si>
  <si>
    <t>新建油茶110亩</t>
  </si>
  <si>
    <t xml:space="preserve">铁坡镇铁坡村油茶种植  </t>
  </si>
  <si>
    <t>扩建油茶45亩</t>
  </si>
  <si>
    <t xml:space="preserve">铁坡镇江坪村油茶种植项目   </t>
  </si>
  <si>
    <t>扩建油茶31亩</t>
  </si>
  <si>
    <t>铁坡镇杨柳村油茶种植项目</t>
  </si>
  <si>
    <t>扩建油茶83亩</t>
  </si>
  <si>
    <t>丰产政策年份，产量每亩60斤、收益每亩3000元，满意度95%</t>
  </si>
  <si>
    <t>铁坡镇板溪村油茶种植</t>
  </si>
  <si>
    <t>扩建油茶124亩</t>
  </si>
  <si>
    <t xml:space="preserve">铁坡镇锦溪村油茶种植项目   </t>
  </si>
  <si>
    <t>扩建油茶143亩</t>
  </si>
  <si>
    <t xml:space="preserve">铁坡镇阳丰村油茶种植项目   </t>
  </si>
  <si>
    <t>扩建油茶133亩</t>
  </si>
  <si>
    <t xml:space="preserve">接龙镇新庄村油茶种植项目    </t>
  </si>
  <si>
    <t>接龙镇新庄村</t>
  </si>
  <si>
    <t>新建油茶133亩</t>
  </si>
  <si>
    <t>丰产正常年份,产量每亩60斤,收益每亩3000元,满意度95%</t>
  </si>
  <si>
    <t xml:space="preserve">接龙镇老屋村油茶种植     </t>
  </si>
  <si>
    <t>接龙镇老屋村</t>
  </si>
  <si>
    <t>新建油茶185亩</t>
  </si>
  <si>
    <t xml:space="preserve">接龙镇龙溪村油茶种植     </t>
  </si>
  <si>
    <t>接龙镇龙溪村</t>
  </si>
  <si>
    <t>新建油茶117亩</t>
  </si>
  <si>
    <t>蒿吉坪瑶族乡三岔溪村油茶种植项目</t>
  </si>
  <si>
    <t>三岔溪村</t>
  </si>
  <si>
    <t>新建油茶，预计发展148亩。</t>
  </si>
  <si>
    <t>在丰产正常年份下，预计产量每亩60斤，收益每亩3000元，群众满意度95%以上</t>
  </si>
  <si>
    <t>蒿吉坪瑶族乡罗洪村油茶种植项目</t>
  </si>
  <si>
    <t>罗洪村</t>
  </si>
  <si>
    <t>新建油茶种植项目，预计发展376亩。</t>
  </si>
  <si>
    <t>在罗洪村实施产业扶贫油茶种植项目，在丰产正常年份下，预计产量每亩60斤，收益每亩3000元，群众满意度95%以上</t>
  </si>
  <si>
    <t>中方镇水牛田村大棚蔬菜及酥脆枣种植项目</t>
  </si>
  <si>
    <t>中方镇水牛田村</t>
  </si>
  <si>
    <t>大棚蔬菜及酥脆枣32亩</t>
  </si>
  <si>
    <t>项目实施后可以带动217人贫困人口发展产业，丰产期产量3000斤，亩收益600元，满意度95%。</t>
  </si>
  <si>
    <t xml:space="preserve">桐木镇丰坡村黄桃、核桃、大棚蔬菜种植项目   </t>
  </si>
  <si>
    <t>桐木镇丰坡村</t>
  </si>
  <si>
    <t>种植黄桃200亩，核桃70亩，大棚蔬菜7亩</t>
  </si>
  <si>
    <t>丰产正常年份，黄桃产量每亩3000斤，收益每亩2200元，、核桃产量500斤  、蔬菜产量6000斤  、满意度90%</t>
  </si>
  <si>
    <t>花桥镇千丘田村油茶、黄金贡柚种植项目</t>
  </si>
  <si>
    <t>扩建油茶6亩，扩建黄金贡柚42亩</t>
  </si>
  <si>
    <t>丰产正常年份，油茶产量每亩60斤、贡柚亩产3000斤收益每亩3000元，满意度95%</t>
  </si>
  <si>
    <t>新建镇康龙村种植项目</t>
  </si>
  <si>
    <t>新建镇康龙村</t>
  </si>
  <si>
    <t>资金投入到康龙村旅游休闲合作社入股大丰源公司实行入股合作保底</t>
  </si>
  <si>
    <t>绩效10%分红</t>
  </si>
  <si>
    <t>铜湾镇丁家村药材、优质水果种植项目</t>
  </si>
  <si>
    <t>丁家村</t>
  </si>
  <si>
    <t>药材100亩、、优质水果376亩</t>
  </si>
  <si>
    <t>铜湾镇太坪村油茶、葡萄、金银花、黄桃种植项目</t>
  </si>
  <si>
    <t>太坪村</t>
  </si>
  <si>
    <t>油茶60亩、葡萄69亩、金银花120亩、黄桃80亩</t>
  </si>
  <si>
    <t>丰产正常年份，葡萄产量每亩3500斤、收益每亩1000元，金银花800斤、黄桃3000斤 ，油茶60斤  满意度95%</t>
  </si>
  <si>
    <t>铜湾镇水落岸村百合、油茶种植项目</t>
  </si>
  <si>
    <t>水落岸村</t>
  </si>
  <si>
    <t>种植油茶16亩，百合25亩</t>
  </si>
  <si>
    <t>丰产正常年份，油茶产量每亩60斤， 百合产量每亩1500斤、收益每亩3000元，满意度95%</t>
  </si>
  <si>
    <t>铜湾镇松坡村大棚蔬菜、油茶种植项目</t>
  </si>
  <si>
    <t>松坡村</t>
  </si>
  <si>
    <t>种植大棚蔬菜40亩，油茶33亩</t>
  </si>
  <si>
    <t>丰产正常年份，油茶亩产量60斤，蔬菜产量每亩7000斤、收益每亩4760元，满意度95%</t>
  </si>
  <si>
    <t>铜湾镇费家田村黄桃、油茶种植项目</t>
  </si>
  <si>
    <t>费家田村</t>
  </si>
  <si>
    <t>种植大棚蔬菜50亩，黄桃54亩</t>
  </si>
  <si>
    <t>丰产正常年份，油茶亩产量60斤，黄桃产量每亩3500斤、收益每亩3000元，满意度95%</t>
  </si>
  <si>
    <t>铜湾镇麻溪江村大棚西红柿、油茶种植项目</t>
  </si>
  <si>
    <t>麻溪江村</t>
  </si>
  <si>
    <t>种植大棚西红柿20亩，油茶23亩</t>
  </si>
  <si>
    <t>丰产正常年份，油茶亩产量60斤，西红柿产量每亩8000斤、收益每亩3000元，满意度95%</t>
  </si>
  <si>
    <t>新路河镇小湾坪村勾藤和黄桃种植项目</t>
  </si>
  <si>
    <t>小湾坪村</t>
  </si>
  <si>
    <t>新建勾藤50亩、黄桃60亩</t>
  </si>
  <si>
    <t>丰产正常年份，勾藤产量每亩500斤、，黄桃产量3500斤，收益每亩3000元，满意度95%</t>
  </si>
  <si>
    <t>铁坡镇香菇大棚基地及冻库建设项目</t>
  </si>
  <si>
    <t>新建10000平方米菌棚、一座50平方米冻库　</t>
  </si>
  <si>
    <t>亩产10000斤，亩平收益1.07万元</t>
  </si>
  <si>
    <t>蒿吉坪乡干田垅村大棚刺葡萄、黄桃种植项目</t>
  </si>
  <si>
    <t>干田垅村</t>
  </si>
  <si>
    <t>新建大棚刺葡萄40亩、黄桃34亩，预计共发展74亩。</t>
  </si>
  <si>
    <t>刺葡萄、黄桃种植项目，在丰产正常年份下，预计产量每亩4500斤，收益每亩7000元，群众满意度95%以上。</t>
  </si>
  <si>
    <t>新建镇康龙村军队扶贫项目</t>
  </si>
  <si>
    <t>中方镇炉亭坳村光伏扶贫项目</t>
  </si>
  <si>
    <t>30kw/h</t>
  </si>
  <si>
    <t>机械运行正常，30kw/h，一天可生产电量720W，月可产量21600W，上网价0.2元，月产值4321元，年产值51840元。</t>
  </si>
  <si>
    <t>2018年省重点项目</t>
  </si>
  <si>
    <t>新建高标准蔬菜大棚基地20亩</t>
  </si>
  <si>
    <t>前5年，贫困户保底分红400元/年.人；5年后利益、风险共担。</t>
  </si>
  <si>
    <t>乡村庭院经济建设</t>
  </si>
  <si>
    <t>县林业局</t>
  </si>
  <si>
    <t>完善乡村庭院建设，美化环境</t>
  </si>
  <si>
    <t>美化村民宜居环境，提升群众幸福指数</t>
  </si>
  <si>
    <t>花桥镇半坡村</t>
  </si>
  <si>
    <t>村道路沿线和旅游区域内</t>
  </si>
  <si>
    <t xml:space="preserve"> 乡村庭院经济建设</t>
  </si>
  <si>
    <t>2018年12月完善乡村庭院建设，改善2742人院落环境条件　</t>
  </si>
  <si>
    <t>蒿吉坪罗洪村</t>
  </si>
  <si>
    <t>解决村庭院美化问题</t>
  </si>
  <si>
    <t>美化了村部环境，提高了群众卫生意识，群众满意度100%</t>
  </si>
  <si>
    <t>泸阳镇鸡公坡村</t>
  </si>
  <si>
    <t>新路河镇幸福村</t>
  </si>
  <si>
    <t>新路河镇坪坳村</t>
  </si>
  <si>
    <t>巩固脱贫成效，绿化农村环境</t>
  </si>
  <si>
    <t>铁坡镇板溪村</t>
  </si>
  <si>
    <t>中方县林业局</t>
  </si>
  <si>
    <t>提高村民经济收入</t>
  </si>
  <si>
    <t>袁家镇袁家村</t>
  </si>
  <si>
    <t>美化村民宜居环境，提升群众幸福指数。</t>
  </si>
  <si>
    <t>袁家镇蒋家村</t>
  </si>
  <si>
    <t>怀化亚信电子有限公司花桥扶贫车间　</t>
  </si>
  <si>
    <t>中方县花桥镇　</t>
  </si>
  <si>
    <t>怀化亚信电子有限公司　</t>
  </si>
  <si>
    <t>　建成吸纳80人的生产车间</t>
  </si>
  <si>
    <t>湖南新坤电子有限公司铜湾镇扶贫车间　</t>
  </si>
  <si>
    <t>中方县铜湾镇　</t>
  </si>
  <si>
    <t>湖南新坤电子有限公司　</t>
  </si>
  <si>
    <t>　建成吸纳50人的生产车间</t>
  </si>
  <si>
    <t>怀化大康九鼎饲有限公司厂部扶贫车间　</t>
  </si>
  <si>
    <t>中方工业集中区　</t>
  </si>
  <si>
    <t>怀化大康九鼎有限公司　</t>
  </si>
  <si>
    <t>湖南梨树园涂料有限公司扶贫车间　</t>
  </si>
  <si>
    <t>湖南梨树园涂料有限公司　</t>
  </si>
  <si>
    <t>　建成吸纳60人的生产车间</t>
  </si>
  <si>
    <t>中方县华兴环保瓦业有限公司扶贫车间　</t>
  </si>
  <si>
    <t>中方县华兴环保瓦业有限公司　</t>
  </si>
  <si>
    <t>中方县迈科新材料科技有限公司扶贫车间　</t>
  </si>
  <si>
    <t>中方县迈科新材料科技有限公司　</t>
  </si>
  <si>
    <t>　建成吸纳30人的生产车间</t>
  </si>
  <si>
    <t>中方县大丰源生态农业开发有限公司扶贫车间　</t>
  </si>
  <si>
    <t>中方县新建镇</t>
  </si>
  <si>
    <t>中方县大丰源生态农业开发有限公司</t>
  </si>
  <si>
    <t>中方县锦宏生态农业发展有限公司扶贫车间　</t>
  </si>
  <si>
    <t>中方县铁坡镇</t>
  </si>
  <si>
    <t>中方县锦宏生态农业发展有限公司</t>
  </si>
  <si>
    <t>　建成吸纳96人的生产车间</t>
  </si>
  <si>
    <t>中方县新民生态农业专业合作社</t>
  </si>
  <si>
    <t>中方县桐木镇</t>
  </si>
  <si>
    <t>建成吸纳91人的生产车间</t>
  </si>
  <si>
    <t>怀化星美洁现代家庭服务公司扶贫车间　</t>
  </si>
  <si>
    <t>中方县中方镇</t>
  </si>
  <si>
    <t>怀化星美洁现代家庭服务公司</t>
  </si>
  <si>
    <t>　建成吸纳200人的生产车间</t>
  </si>
  <si>
    <t>铁皮石斛灌溉项目</t>
  </si>
  <si>
    <t>2017年3月</t>
  </si>
  <si>
    <t>2017年6月</t>
  </si>
  <si>
    <t>中方县水利局</t>
  </si>
  <si>
    <t>完成100亩高效节水灌溉项目</t>
  </si>
  <si>
    <t>新型职业农民培训</t>
  </si>
  <si>
    <t>培训</t>
  </si>
  <si>
    <t>开展新型职业农民培训8期400人，重点围绕产业扶贫和建档立卡贫困户进行培训</t>
  </si>
  <si>
    <t>其它资金</t>
  </si>
  <si>
    <t>通过培训，提升贫困人口劳动技术能力</t>
  </si>
  <si>
    <t>基层农技推广体系改革与建设项目</t>
  </si>
  <si>
    <t>加强农技人员培训，提高服务水平</t>
  </si>
  <si>
    <t>提高贫困户产业发展农业技术保障力</t>
  </si>
  <si>
    <t>合计</t>
  </si>
</sst>
</file>

<file path=xl/styles.xml><?xml version="1.0" encoding="utf-8"?>
<styleSheet xmlns="http://schemas.openxmlformats.org/spreadsheetml/2006/main">
  <numFmts count="5">
    <numFmt numFmtId="44" formatCode="_ &quot;￥&quot;* #,##0.00_ ;_ &quot;￥&quot;* \-#,##0.00_ ;_ &quot;￥&quot;* &quot;-&quot;??_ ;_ @_ "/>
    <numFmt numFmtId="176" formatCode="yyyy&quot;年&quot;m&quot;月&quot;;@"/>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0"/>
      <color theme="1"/>
      <name val="宋体"/>
      <charset val="134"/>
    </font>
    <font>
      <sz val="11"/>
      <color theme="1"/>
      <name val="黑体"/>
      <charset val="134"/>
    </font>
    <font>
      <sz val="22"/>
      <color theme="1"/>
      <name val="方正小标宋简体"/>
      <charset val="134"/>
    </font>
    <font>
      <sz val="11"/>
      <color theme="1"/>
      <name val="楷体"/>
      <charset val="134"/>
    </font>
    <font>
      <sz val="10"/>
      <color theme="1"/>
      <name val="黑体"/>
      <charset val="134"/>
    </font>
    <font>
      <b/>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sz val="11"/>
      <color rgb="FFFA7D00"/>
      <name val="宋体"/>
      <charset val="0"/>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24" fillId="0" borderId="0">
      <alignment vertical="center"/>
    </xf>
    <xf numFmtId="0" fontId="0" fillId="26" borderId="9"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7" fillId="0" borderId="0">
      <alignment vertical="center"/>
    </xf>
    <xf numFmtId="0" fontId="23" fillId="0" borderId="5" applyNumberFormat="0" applyFill="0" applyAlignment="0" applyProtection="0">
      <alignment vertical="center"/>
    </xf>
    <xf numFmtId="0" fontId="17" fillId="0" borderId="5" applyNumberFormat="0" applyFill="0" applyAlignment="0" applyProtection="0">
      <alignment vertical="center"/>
    </xf>
    <xf numFmtId="0" fontId="12" fillId="8" borderId="0" applyNumberFormat="0" applyBorder="0" applyAlignment="0" applyProtection="0">
      <alignment vertical="center"/>
    </xf>
    <xf numFmtId="0" fontId="9" fillId="0" borderId="7" applyNumberFormat="0" applyFill="0" applyAlignment="0" applyProtection="0">
      <alignment vertical="center"/>
    </xf>
    <xf numFmtId="0" fontId="12" fillId="7" borderId="0" applyNumberFormat="0" applyBorder="0" applyAlignment="0" applyProtection="0">
      <alignment vertical="center"/>
    </xf>
    <xf numFmtId="0" fontId="22" fillId="25" borderId="8" applyNumberFormat="0" applyAlignment="0" applyProtection="0">
      <alignment vertical="center"/>
    </xf>
    <xf numFmtId="0" fontId="26" fillId="25" borderId="3" applyNumberFormat="0" applyAlignment="0" applyProtection="0">
      <alignment vertical="center"/>
    </xf>
    <xf numFmtId="0" fontId="0" fillId="0" borderId="0">
      <alignment vertical="center"/>
    </xf>
    <xf numFmtId="0" fontId="16" fillId="18" borderId="4" applyNumberFormat="0" applyAlignment="0" applyProtection="0">
      <alignment vertical="center"/>
    </xf>
    <xf numFmtId="0" fontId="7" fillId="12" borderId="0" applyNumberFormat="0" applyBorder="0" applyAlignment="0" applyProtection="0">
      <alignment vertical="center"/>
    </xf>
    <xf numFmtId="0" fontId="12" fillId="24" borderId="0" applyNumberFormat="0" applyBorder="0" applyAlignment="0" applyProtection="0">
      <alignment vertical="center"/>
    </xf>
    <xf numFmtId="0" fontId="25" fillId="0" borderId="10" applyNumberFormat="0" applyFill="0" applyAlignment="0" applyProtection="0">
      <alignment vertical="center"/>
    </xf>
    <xf numFmtId="0" fontId="19" fillId="0" borderId="6" applyNumberFormat="0" applyFill="0" applyAlignment="0" applyProtection="0">
      <alignment vertical="center"/>
    </xf>
    <xf numFmtId="0" fontId="24" fillId="0" borderId="0">
      <alignment vertical="center"/>
    </xf>
    <xf numFmtId="0" fontId="15" fillId="11" borderId="0" applyNumberFormat="0" applyBorder="0" applyAlignment="0" applyProtection="0">
      <alignment vertical="center"/>
    </xf>
    <xf numFmtId="0" fontId="24" fillId="0" borderId="0" applyProtection="0">
      <alignment vertical="center"/>
    </xf>
    <xf numFmtId="0" fontId="13" fillId="6" borderId="0" applyNumberFormat="0" applyBorder="0" applyAlignment="0" applyProtection="0">
      <alignment vertical="center"/>
    </xf>
    <xf numFmtId="0" fontId="7" fillId="32" borderId="0" applyNumberFormat="0" applyBorder="0" applyAlignment="0" applyProtection="0">
      <alignment vertical="center"/>
    </xf>
    <xf numFmtId="0" fontId="12" fillId="23" borderId="0" applyNumberFormat="0" applyBorder="0" applyAlignment="0" applyProtection="0">
      <alignment vertical="center"/>
    </xf>
    <xf numFmtId="0" fontId="24" fillId="0" borderId="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7" fillId="30" borderId="0" applyNumberFormat="0" applyBorder="0" applyAlignment="0" applyProtection="0">
      <alignment vertical="center"/>
    </xf>
    <xf numFmtId="0" fontId="7" fillId="1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7" fillId="29" borderId="0" applyNumberFormat="0" applyBorder="0" applyAlignment="0" applyProtection="0">
      <alignment vertical="center"/>
    </xf>
    <xf numFmtId="0" fontId="7" fillId="15" borderId="0" applyNumberFormat="0" applyBorder="0" applyAlignment="0" applyProtection="0">
      <alignment vertical="center"/>
    </xf>
    <xf numFmtId="0" fontId="12" fillId="21" borderId="0" applyNumberFormat="0" applyBorder="0" applyAlignment="0" applyProtection="0">
      <alignment vertical="center"/>
    </xf>
    <xf numFmtId="0" fontId="7" fillId="14"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24" fillId="0" borderId="0">
      <alignment vertical="center"/>
    </xf>
    <xf numFmtId="0" fontId="7" fillId="2" borderId="0" applyNumberFormat="0" applyBorder="0" applyAlignment="0" applyProtection="0">
      <alignment vertical="center"/>
    </xf>
    <xf numFmtId="0" fontId="12" fillId="5" borderId="0" applyNumberFormat="0" applyBorder="0" applyAlignment="0" applyProtection="0">
      <alignment vertical="center"/>
    </xf>
    <xf numFmtId="0" fontId="27" fillId="0" borderId="0">
      <alignment vertical="center"/>
    </xf>
    <xf numFmtId="0" fontId="0" fillId="0" borderId="0">
      <alignment vertical="center"/>
    </xf>
    <xf numFmtId="0" fontId="27" fillId="0" borderId="0">
      <alignment vertical="center"/>
    </xf>
    <xf numFmtId="0" fontId="24" fillId="0" borderId="0">
      <alignment vertical="center"/>
    </xf>
    <xf numFmtId="0" fontId="24" fillId="0" borderId="0">
      <alignment vertical="center"/>
    </xf>
    <xf numFmtId="0" fontId="27" fillId="0" borderId="0" applyProtection="0">
      <alignment vertical="center"/>
    </xf>
  </cellStyleXfs>
  <cellXfs count="52">
    <xf numFmtId="0" fontId="0" fillId="0" borderId="0" xfId="0">
      <alignment vertical="center"/>
    </xf>
    <xf numFmtId="0" fontId="0" fillId="0" borderId="0" xfId="0" applyFont="1" applyAlignment="1">
      <alignment vertical="center" wrapText="1"/>
    </xf>
    <xf numFmtId="0" fontId="0"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0" fontId="0" fillId="0" borderId="0" xfId="0" applyFont="1">
      <alignment vertical="center"/>
    </xf>
    <xf numFmtId="10" fontId="0" fillId="0" borderId="0" xfId="0" applyNumberFormat="1" applyFont="1" applyAlignment="1">
      <alignment horizontal="center" vertical="center"/>
    </xf>
    <xf numFmtId="9" fontId="0" fillId="0" borderId="0" xfId="0" applyNumberFormat="1"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0" fontId="3" fillId="0" borderId="0" xfId="0" applyNumberFormat="1" applyFont="1" applyAlignment="1">
      <alignment horizontal="center" vertical="center"/>
    </xf>
    <xf numFmtId="10" fontId="4" fillId="0" borderId="1" xfId="0" applyNumberFormat="1" applyFont="1" applyBorder="1" applyAlignment="1">
      <alignment horizontal="left" vertical="center"/>
    </xf>
    <xf numFmtId="10" fontId="5" fillId="0" borderId="2"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9" fontId="1" fillId="0" borderId="2" xfId="0" applyNumberFormat="1" applyFont="1" applyBorder="1" applyAlignment="1">
      <alignment horizontal="center" vertical="center" wrapText="1"/>
    </xf>
    <xf numFmtId="10" fontId="1"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4" fillId="0" borderId="1" xfId="0" applyFont="1" applyBorder="1" applyAlignment="1">
      <alignment vertical="center"/>
    </xf>
    <xf numFmtId="9" fontId="5" fillId="0"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1" fillId="0" borderId="2" xfId="53" applyFont="1" applyFill="1" applyBorder="1" applyAlignment="1">
      <alignment horizontal="center" vertical="center" wrapText="1"/>
    </xf>
    <xf numFmtId="0" fontId="1" fillId="0" borderId="2" xfId="34" applyFont="1" applyFill="1" applyBorder="1" applyAlignment="1">
      <alignment horizontal="center" vertical="center" wrapText="1"/>
    </xf>
    <xf numFmtId="0" fontId="1" fillId="0" borderId="2" xfId="58" applyFont="1" applyFill="1" applyBorder="1" applyAlignment="1">
      <alignment horizontal="center" vertical="center" wrapText="1"/>
    </xf>
    <xf numFmtId="0" fontId="1" fillId="0" borderId="2" xfId="20" applyFont="1" applyFill="1" applyBorder="1" applyAlignment="1">
      <alignment horizontal="center" vertical="center" wrapText="1"/>
    </xf>
    <xf numFmtId="9" fontId="1" fillId="0" borderId="2" xfId="53" applyNumberFormat="1" applyFont="1" applyFill="1" applyBorder="1" applyAlignment="1">
      <alignment horizontal="center" vertical="center" wrapText="1"/>
    </xf>
    <xf numFmtId="49" fontId="1" fillId="0" borderId="2" xfId="57" applyNumberFormat="1" applyFont="1" applyFill="1" applyBorder="1" applyAlignment="1">
      <alignment horizontal="center" vertical="center" wrapText="1"/>
    </xf>
    <xf numFmtId="9" fontId="1" fillId="0" borderId="2" xfId="34" applyNumberFormat="1" applyFont="1" applyFill="1" applyBorder="1" applyAlignment="1">
      <alignment horizontal="center" vertical="center" wrapText="1"/>
    </xf>
    <xf numFmtId="9" fontId="1" fillId="0" borderId="2" xfId="56" applyNumberFormat="1" applyFont="1" applyFill="1" applyBorder="1" applyAlignment="1">
      <alignment horizontal="center" vertical="center" wrapText="1"/>
    </xf>
    <xf numFmtId="9" fontId="1" fillId="0" borderId="2" xfId="57" applyNumberFormat="1" applyFont="1" applyFill="1" applyBorder="1" applyAlignment="1">
      <alignment horizontal="center" vertical="center" wrapText="1"/>
    </xf>
    <xf numFmtId="0" fontId="1" fillId="0" borderId="2" xfId="36" applyFont="1" applyFill="1" applyBorder="1" applyAlignment="1" applyProtection="1">
      <alignment horizontal="center" vertical="center" wrapText="1"/>
    </xf>
    <xf numFmtId="9" fontId="1" fillId="0" borderId="2" xfId="36" applyNumberFormat="1" applyFont="1" applyFill="1" applyBorder="1" applyAlignment="1" applyProtection="1">
      <alignment horizontal="center" vertical="center" wrapText="1"/>
    </xf>
    <xf numFmtId="57" fontId="1" fillId="0" borderId="2" xfId="0"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57" fontId="1" fillId="0" borderId="2" xfId="0" applyNumberFormat="1" applyFont="1" applyFill="1" applyBorder="1" applyAlignment="1" applyProtection="1">
      <alignment horizontal="center" vertical="center" wrapText="1"/>
    </xf>
    <xf numFmtId="49" fontId="1" fillId="0" borderId="2" xfId="0" applyNumberFormat="1" applyFont="1" applyFill="1" applyBorder="1" applyAlignment="1">
      <alignment horizontal="center" vertical="center" wrapText="1"/>
    </xf>
    <xf numFmtId="0" fontId="1" fillId="0" borderId="2" xfId="34"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lignment vertical="center"/>
    </xf>
    <xf numFmtId="10" fontId="1" fillId="0" borderId="2" xfId="57" applyNumberFormat="1" applyFont="1" applyFill="1" applyBorder="1" applyAlignment="1">
      <alignment horizontal="center" vertical="center" wrapText="1"/>
    </xf>
    <xf numFmtId="10" fontId="1" fillId="0" borderId="2" xfId="0" applyNumberFormat="1" applyFont="1" applyFill="1" applyBorder="1" applyAlignment="1" applyProtection="1">
      <alignment horizontal="center" vertical="center" wrapText="1"/>
    </xf>
    <xf numFmtId="10" fontId="1" fillId="0" borderId="2" xfId="34" applyNumberFormat="1" applyFont="1" applyFill="1" applyBorder="1" applyAlignment="1">
      <alignment horizontal="center" vertical="center" wrapText="1"/>
    </xf>
    <xf numFmtId="10" fontId="0" fillId="0" borderId="2" xfId="0" applyNumberFormat="1" applyFont="1" applyBorder="1" applyAlignment="1">
      <alignment horizontal="center" vertical="center"/>
    </xf>
    <xf numFmtId="9" fontId="0" fillId="0" borderId="2" xfId="0" applyNumberFormat="1" applyFont="1" applyBorder="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11 2 5" xfId="28"/>
    <cellStyle name="检查单元格" xfId="29" builtinId="23"/>
    <cellStyle name="20% - 强调文字颜色 6" xfId="30" builtinId="50"/>
    <cellStyle name="强调文字颜色 2" xfId="31" builtinId="33"/>
    <cellStyle name="链接单元格" xfId="32" builtinId="24"/>
    <cellStyle name="汇总" xfId="33" builtinId="25"/>
    <cellStyle name="常规 27" xfId="34"/>
    <cellStyle name="好" xfId="35" builtinId="26"/>
    <cellStyle name="常规 21" xfId="36"/>
    <cellStyle name="适中" xfId="37" builtinId="28"/>
    <cellStyle name="20% - 强调文字颜色 5" xfId="38" builtinId="46"/>
    <cellStyle name="强调文字颜色 1" xfId="39" builtinId="29"/>
    <cellStyle name="常规 37"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xfId="56"/>
    <cellStyle name="常规 2" xfId="57"/>
    <cellStyle name="常规 20" xfId="58"/>
    <cellStyle name="常规 4" xfId="59"/>
    <cellStyle name="常规_Sheet1" xfId="60"/>
    <cellStyle name="常规_Sheet1_1" xfId="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6"/>
  <sheetViews>
    <sheetView tabSelected="1" workbookViewId="0">
      <selection activeCell="A2" sqref="A2:R2"/>
    </sheetView>
  </sheetViews>
  <sheetFormatPr defaultColWidth="9" defaultRowHeight="13.5"/>
  <cols>
    <col min="1" max="1" width="4.75833333333333" style="6" customWidth="1"/>
    <col min="2" max="2" width="8.375" style="7" customWidth="1"/>
    <col min="3" max="3" width="5.125" style="6" customWidth="1"/>
    <col min="4" max="4" width="5.5" style="6" customWidth="1"/>
    <col min="5" max="5" width="6.625" style="6" customWidth="1"/>
    <col min="6" max="7" width="10.125" style="6" customWidth="1"/>
    <col min="8" max="8" width="6.875" style="6" customWidth="1"/>
    <col min="9" max="9" width="12.375" style="6" customWidth="1"/>
    <col min="10" max="10" width="12" style="6" customWidth="1"/>
    <col min="11" max="11" width="5.75833333333333" style="6" customWidth="1"/>
    <col min="12" max="13" width="5.625" style="6" customWidth="1"/>
    <col min="14" max="14" width="9.75833333333333" style="7" customWidth="1"/>
    <col min="15" max="15" width="8.25833333333333" style="8" customWidth="1"/>
    <col min="16" max="16" width="7.125" style="7" customWidth="1"/>
    <col min="17" max="17" width="5" style="7" customWidth="1"/>
    <col min="18" max="18" width="7.125" style="9" customWidth="1"/>
    <col min="19" max="19" width="5.375" style="7" customWidth="1"/>
    <col min="20" max="16384" width="9" style="7"/>
  </cols>
  <sheetData>
    <row r="1" ht="27" customHeight="1" spans="1:2">
      <c r="A1" s="10" t="s">
        <v>0</v>
      </c>
      <c r="B1" s="10"/>
    </row>
    <row r="2" ht="27" customHeight="1" spans="1:18">
      <c r="A2" s="11" t="s">
        <v>1</v>
      </c>
      <c r="B2" s="11"/>
      <c r="C2" s="11"/>
      <c r="D2" s="11"/>
      <c r="E2" s="11"/>
      <c r="F2" s="11"/>
      <c r="G2" s="11"/>
      <c r="H2" s="11"/>
      <c r="I2" s="11"/>
      <c r="J2" s="11"/>
      <c r="K2" s="11"/>
      <c r="L2" s="11"/>
      <c r="M2" s="11"/>
      <c r="N2" s="11"/>
      <c r="O2" s="18"/>
      <c r="P2" s="11"/>
      <c r="Q2" s="11"/>
      <c r="R2" s="18"/>
    </row>
    <row r="3" ht="27" customHeight="1" spans="1:19">
      <c r="A3" s="12" t="s">
        <v>2</v>
      </c>
      <c r="B3" s="12"/>
      <c r="C3" s="12"/>
      <c r="D3" s="12"/>
      <c r="E3" s="12"/>
      <c r="F3" s="12"/>
      <c r="G3" s="12"/>
      <c r="H3" s="12"/>
      <c r="I3" s="12"/>
      <c r="J3" s="12"/>
      <c r="K3" s="12"/>
      <c r="L3" s="12"/>
      <c r="M3" s="12"/>
      <c r="N3" s="12"/>
      <c r="O3" s="19"/>
      <c r="P3" s="12"/>
      <c r="Q3" s="12"/>
      <c r="R3" s="19"/>
      <c r="S3" s="25"/>
    </row>
    <row r="4" s="1" customFormat="1" ht="27" customHeight="1" spans="1:19">
      <c r="A4" s="13" t="s">
        <v>3</v>
      </c>
      <c r="B4" s="13" t="s">
        <v>4</v>
      </c>
      <c r="C4" s="13" t="s">
        <v>5</v>
      </c>
      <c r="D4" s="13" t="s">
        <v>6</v>
      </c>
      <c r="E4" s="13" t="s">
        <v>7</v>
      </c>
      <c r="F4" s="13" t="s">
        <v>8</v>
      </c>
      <c r="G4" s="13"/>
      <c r="H4" s="13" t="s">
        <v>9</v>
      </c>
      <c r="I4" s="13" t="s">
        <v>10</v>
      </c>
      <c r="J4" s="13" t="s">
        <v>11</v>
      </c>
      <c r="K4" s="13" t="s">
        <v>12</v>
      </c>
      <c r="L4" s="13" t="s">
        <v>13</v>
      </c>
      <c r="M4" s="13"/>
      <c r="N4" s="13" t="s">
        <v>14</v>
      </c>
      <c r="O4" s="20" t="s">
        <v>15</v>
      </c>
      <c r="P4" s="13" t="s">
        <v>16</v>
      </c>
      <c r="Q4" s="13"/>
      <c r="R4" s="20"/>
      <c r="S4" s="13" t="s">
        <v>17</v>
      </c>
    </row>
    <row r="5" s="1" customFormat="1" ht="62.25" customHeight="1" spans="1:19">
      <c r="A5" s="13"/>
      <c r="B5" s="13"/>
      <c r="C5" s="13"/>
      <c r="D5" s="13"/>
      <c r="E5" s="13"/>
      <c r="F5" s="13" t="s">
        <v>18</v>
      </c>
      <c r="G5" s="13" t="s">
        <v>19</v>
      </c>
      <c r="H5" s="13"/>
      <c r="I5" s="13"/>
      <c r="J5" s="13"/>
      <c r="K5" s="13"/>
      <c r="L5" s="13" t="s">
        <v>20</v>
      </c>
      <c r="M5" s="13" t="s">
        <v>21</v>
      </c>
      <c r="N5" s="13"/>
      <c r="O5" s="20"/>
      <c r="P5" s="13" t="s">
        <v>22</v>
      </c>
      <c r="Q5" s="13" t="s">
        <v>23</v>
      </c>
      <c r="R5" s="26" t="s">
        <v>24</v>
      </c>
      <c r="S5" s="13"/>
    </row>
    <row r="6" s="1" customFormat="1" ht="24.75" customHeight="1" spans="1:19">
      <c r="A6" s="14"/>
      <c r="B6" s="14" t="s">
        <v>25</v>
      </c>
      <c r="C6" s="14"/>
      <c r="D6" s="14"/>
      <c r="E6" s="14"/>
      <c r="F6" s="14"/>
      <c r="G6" s="14"/>
      <c r="H6" s="14"/>
      <c r="I6" s="14"/>
      <c r="J6" s="14">
        <v>4056.524</v>
      </c>
      <c r="K6" s="14"/>
      <c r="L6" s="14"/>
      <c r="M6" s="14"/>
      <c r="N6" s="14"/>
      <c r="O6" s="21"/>
      <c r="P6" s="14"/>
      <c r="Q6" s="14"/>
      <c r="R6" s="27"/>
      <c r="S6" s="14"/>
    </row>
    <row r="7" s="2" customFormat="1" ht="105.75" customHeight="1" spans="1:20">
      <c r="A7" s="15">
        <v>1</v>
      </c>
      <c r="B7" s="16" t="s">
        <v>26</v>
      </c>
      <c r="C7" s="16" t="s">
        <v>27</v>
      </c>
      <c r="D7" s="16" t="s">
        <v>28</v>
      </c>
      <c r="E7" s="16" t="s">
        <v>29</v>
      </c>
      <c r="F7" s="16" t="s">
        <v>30</v>
      </c>
      <c r="G7" s="16" t="s">
        <v>31</v>
      </c>
      <c r="H7" s="16" t="s">
        <v>32</v>
      </c>
      <c r="I7" s="16" t="s">
        <v>33</v>
      </c>
      <c r="J7" s="16">
        <v>500</v>
      </c>
      <c r="K7" s="15" t="s">
        <v>34</v>
      </c>
      <c r="L7" s="16">
        <v>549</v>
      </c>
      <c r="M7" s="16">
        <v>2194</v>
      </c>
      <c r="N7" s="16" t="s">
        <v>35</v>
      </c>
      <c r="O7" s="22">
        <v>0.46</v>
      </c>
      <c r="P7" s="16">
        <v>253</v>
      </c>
      <c r="Q7" s="16">
        <v>0.3</v>
      </c>
      <c r="R7" s="22">
        <v>0.72</v>
      </c>
      <c r="S7" s="15"/>
      <c r="T7" s="3"/>
    </row>
    <row r="8" s="3" customFormat="1" ht="64.5" customHeight="1" spans="1:19">
      <c r="A8" s="15">
        <v>2</v>
      </c>
      <c r="B8" s="15" t="s">
        <v>36</v>
      </c>
      <c r="C8" s="15" t="s">
        <v>37</v>
      </c>
      <c r="D8" s="15" t="s">
        <v>38</v>
      </c>
      <c r="E8" s="15" t="s">
        <v>39</v>
      </c>
      <c r="F8" s="15">
        <v>2018.01</v>
      </c>
      <c r="G8" s="15">
        <v>2018.05</v>
      </c>
      <c r="H8" s="15" t="s">
        <v>40</v>
      </c>
      <c r="I8" s="15" t="s">
        <v>41</v>
      </c>
      <c r="J8" s="15">
        <v>22.95</v>
      </c>
      <c r="K8" s="15" t="s">
        <v>34</v>
      </c>
      <c r="L8" s="15">
        <v>252</v>
      </c>
      <c r="M8" s="15"/>
      <c r="N8" s="15" t="s">
        <v>42</v>
      </c>
      <c r="O8" s="23">
        <v>0.9</v>
      </c>
      <c r="P8" s="15">
        <v>252</v>
      </c>
      <c r="Q8" s="15">
        <v>1500</v>
      </c>
      <c r="R8" s="24">
        <v>0.95</v>
      </c>
      <c r="S8" s="15"/>
    </row>
    <row r="9" s="4" customFormat="1" ht="77.25" customHeight="1" spans="1:20">
      <c r="A9" s="15">
        <v>3</v>
      </c>
      <c r="B9" s="17" t="s">
        <v>43</v>
      </c>
      <c r="C9" s="17" t="s">
        <v>37</v>
      </c>
      <c r="D9" s="17" t="s">
        <v>44</v>
      </c>
      <c r="E9" s="17" t="s">
        <v>45</v>
      </c>
      <c r="F9" s="17">
        <v>2018.7</v>
      </c>
      <c r="G9" s="17">
        <v>2018.12</v>
      </c>
      <c r="H9" s="15" t="s">
        <v>40</v>
      </c>
      <c r="I9" s="17" t="s">
        <v>46</v>
      </c>
      <c r="J9" s="17">
        <f t="shared" ref="J9:J72" si="0">ROUND(L9*650/10000,1)</f>
        <v>8.2</v>
      </c>
      <c r="K9" s="15" t="s">
        <v>34</v>
      </c>
      <c r="L9" s="17">
        <v>126</v>
      </c>
      <c r="M9" s="17"/>
      <c r="N9" s="17" t="s">
        <v>47</v>
      </c>
      <c r="O9" s="24">
        <v>0.97</v>
      </c>
      <c r="P9" s="17">
        <v>126</v>
      </c>
      <c r="Q9" s="15">
        <v>683</v>
      </c>
      <c r="R9" s="24">
        <v>0.97</v>
      </c>
      <c r="S9" s="15"/>
      <c r="T9" s="3"/>
    </row>
    <row r="10" s="4" customFormat="1" ht="90.75" customHeight="1" spans="1:20">
      <c r="A10" s="15">
        <v>4</v>
      </c>
      <c r="B10" s="17" t="s">
        <v>48</v>
      </c>
      <c r="C10" s="17" t="s">
        <v>37</v>
      </c>
      <c r="D10" s="17" t="s">
        <v>49</v>
      </c>
      <c r="E10" s="17" t="s">
        <v>50</v>
      </c>
      <c r="F10" s="17">
        <v>2018.7</v>
      </c>
      <c r="G10" s="17">
        <v>2018.12</v>
      </c>
      <c r="H10" s="15" t="s">
        <v>40</v>
      </c>
      <c r="I10" s="17" t="s">
        <v>51</v>
      </c>
      <c r="J10" s="17">
        <f t="shared" si="0"/>
        <v>21</v>
      </c>
      <c r="K10" s="15" t="s">
        <v>34</v>
      </c>
      <c r="L10" s="17">
        <v>323</v>
      </c>
      <c r="M10" s="17"/>
      <c r="N10" s="17" t="s">
        <v>52</v>
      </c>
      <c r="O10" s="24">
        <v>0.65</v>
      </c>
      <c r="P10" s="17">
        <v>323</v>
      </c>
      <c r="Q10" s="17">
        <v>1114</v>
      </c>
      <c r="R10" s="24">
        <v>0.65</v>
      </c>
      <c r="S10" s="15"/>
      <c r="T10" s="3"/>
    </row>
    <row r="11" s="4" customFormat="1" ht="60.75" customHeight="1" spans="1:20">
      <c r="A11" s="15">
        <v>5</v>
      </c>
      <c r="B11" s="17" t="s">
        <v>53</v>
      </c>
      <c r="C11" s="17" t="s">
        <v>37</v>
      </c>
      <c r="D11" s="17" t="s">
        <v>44</v>
      </c>
      <c r="E11" s="17" t="s">
        <v>54</v>
      </c>
      <c r="F11" s="17">
        <v>2018.7</v>
      </c>
      <c r="G11" s="17">
        <v>2018.12</v>
      </c>
      <c r="H11" s="15" t="s">
        <v>40</v>
      </c>
      <c r="I11" s="17" t="s">
        <v>55</v>
      </c>
      <c r="J11" s="17">
        <f t="shared" si="0"/>
        <v>9</v>
      </c>
      <c r="K11" s="15" t="s">
        <v>34</v>
      </c>
      <c r="L11" s="17">
        <v>139</v>
      </c>
      <c r="M11" s="17"/>
      <c r="N11" s="17" t="s">
        <v>56</v>
      </c>
      <c r="O11" s="24">
        <v>0.65</v>
      </c>
      <c r="P11" s="17">
        <v>76</v>
      </c>
      <c r="Q11" s="17">
        <v>1120</v>
      </c>
      <c r="R11" s="24">
        <v>0.97</v>
      </c>
      <c r="S11" s="15"/>
      <c r="T11" s="3"/>
    </row>
    <row r="12" s="4" customFormat="1" ht="71.1" customHeight="1" spans="1:20">
      <c r="A12" s="15">
        <v>6</v>
      </c>
      <c r="B12" s="17" t="s">
        <v>57</v>
      </c>
      <c r="C12" s="17" t="s">
        <v>37</v>
      </c>
      <c r="D12" s="17" t="s">
        <v>38</v>
      </c>
      <c r="E12" s="17" t="s">
        <v>58</v>
      </c>
      <c r="F12" s="17">
        <v>2018.7</v>
      </c>
      <c r="G12" s="17">
        <v>2018.12</v>
      </c>
      <c r="H12" s="15" t="s">
        <v>40</v>
      </c>
      <c r="I12" s="17" t="s">
        <v>59</v>
      </c>
      <c r="J12" s="17">
        <f t="shared" si="0"/>
        <v>7.2</v>
      </c>
      <c r="K12" s="15" t="s">
        <v>34</v>
      </c>
      <c r="L12" s="17">
        <v>111</v>
      </c>
      <c r="M12" s="17"/>
      <c r="N12" s="17" t="s">
        <v>60</v>
      </c>
      <c r="O12" s="24">
        <v>0.94</v>
      </c>
      <c r="P12" s="17">
        <v>66</v>
      </c>
      <c r="Q12" s="17">
        <v>750</v>
      </c>
      <c r="R12" s="24">
        <v>0.93</v>
      </c>
      <c r="S12" s="15"/>
      <c r="T12" s="3"/>
    </row>
    <row r="13" s="4" customFormat="1" ht="48.75" customHeight="1" spans="1:20">
      <c r="A13" s="15">
        <v>7</v>
      </c>
      <c r="B13" s="17" t="s">
        <v>61</v>
      </c>
      <c r="C13" s="17" t="s">
        <v>37</v>
      </c>
      <c r="D13" s="17" t="s">
        <v>38</v>
      </c>
      <c r="E13" s="17" t="s">
        <v>62</v>
      </c>
      <c r="F13" s="17">
        <v>2018.7</v>
      </c>
      <c r="G13" s="17">
        <v>2018.12</v>
      </c>
      <c r="H13" s="15" t="s">
        <v>40</v>
      </c>
      <c r="I13" s="17" t="s">
        <v>63</v>
      </c>
      <c r="J13" s="17">
        <f t="shared" si="0"/>
        <v>23.1</v>
      </c>
      <c r="K13" s="15" t="s">
        <v>34</v>
      </c>
      <c r="L13" s="17">
        <v>355</v>
      </c>
      <c r="M13" s="17"/>
      <c r="N13" s="17" t="s">
        <v>64</v>
      </c>
      <c r="O13" s="24">
        <v>0.78</v>
      </c>
      <c r="P13" s="17">
        <v>235</v>
      </c>
      <c r="Q13" s="17">
        <v>825</v>
      </c>
      <c r="R13" s="24">
        <v>0.91</v>
      </c>
      <c r="S13" s="15"/>
      <c r="T13" s="3"/>
    </row>
    <row r="14" s="4" customFormat="1" ht="69" customHeight="1" spans="1:20">
      <c r="A14" s="15">
        <v>8</v>
      </c>
      <c r="B14" s="17" t="s">
        <v>65</v>
      </c>
      <c r="C14" s="17" t="s">
        <v>37</v>
      </c>
      <c r="D14" s="17" t="s">
        <v>38</v>
      </c>
      <c r="E14" s="17" t="s">
        <v>66</v>
      </c>
      <c r="F14" s="17">
        <v>2018.7</v>
      </c>
      <c r="G14" s="17">
        <v>2018.12</v>
      </c>
      <c r="H14" s="15" t="s">
        <v>40</v>
      </c>
      <c r="I14" s="17" t="s">
        <v>67</v>
      </c>
      <c r="J14" s="17">
        <f t="shared" si="0"/>
        <v>14</v>
      </c>
      <c r="K14" s="15" t="s">
        <v>34</v>
      </c>
      <c r="L14" s="17">
        <v>216</v>
      </c>
      <c r="M14" s="17"/>
      <c r="N14" s="17" t="s">
        <v>68</v>
      </c>
      <c r="O14" s="24">
        <v>0.95</v>
      </c>
      <c r="P14" s="17">
        <v>216</v>
      </c>
      <c r="Q14" s="17">
        <v>750</v>
      </c>
      <c r="R14" s="24">
        <v>1</v>
      </c>
      <c r="S14" s="15"/>
      <c r="T14" s="3"/>
    </row>
    <row r="15" s="4" customFormat="1" ht="58.5" customHeight="1" spans="1:20">
      <c r="A15" s="15">
        <v>9</v>
      </c>
      <c r="B15" s="17" t="s">
        <v>69</v>
      </c>
      <c r="C15" s="17" t="s">
        <v>37</v>
      </c>
      <c r="D15" s="17" t="s">
        <v>38</v>
      </c>
      <c r="E15" s="17" t="s">
        <v>70</v>
      </c>
      <c r="F15" s="17">
        <v>2018.7</v>
      </c>
      <c r="G15" s="17">
        <v>2018.12</v>
      </c>
      <c r="H15" s="15" t="s">
        <v>40</v>
      </c>
      <c r="I15" s="17" t="s">
        <v>71</v>
      </c>
      <c r="J15" s="17">
        <f t="shared" si="0"/>
        <v>5.9</v>
      </c>
      <c r="K15" s="15" t="s">
        <v>34</v>
      </c>
      <c r="L15" s="17">
        <v>91</v>
      </c>
      <c r="M15" s="17"/>
      <c r="N15" s="17" t="s">
        <v>72</v>
      </c>
      <c r="O15" s="24">
        <v>0.95</v>
      </c>
      <c r="P15" s="17">
        <v>91</v>
      </c>
      <c r="Q15" s="17">
        <v>720</v>
      </c>
      <c r="R15" s="24">
        <v>0.95</v>
      </c>
      <c r="S15" s="15"/>
      <c r="T15" s="3"/>
    </row>
    <row r="16" s="4" customFormat="1" ht="81" customHeight="1" spans="1:20">
      <c r="A16" s="15">
        <v>10</v>
      </c>
      <c r="B16" s="17" t="s">
        <v>73</v>
      </c>
      <c r="C16" s="17" t="s">
        <v>37</v>
      </c>
      <c r="D16" s="17" t="s">
        <v>44</v>
      </c>
      <c r="E16" s="17" t="s">
        <v>74</v>
      </c>
      <c r="F16" s="17">
        <v>2018.7</v>
      </c>
      <c r="G16" s="17">
        <v>2018.12</v>
      </c>
      <c r="H16" s="15" t="s">
        <v>40</v>
      </c>
      <c r="I16" s="17" t="s">
        <v>75</v>
      </c>
      <c r="J16" s="17">
        <f t="shared" si="0"/>
        <v>15.1</v>
      </c>
      <c r="K16" s="15" t="s">
        <v>34</v>
      </c>
      <c r="L16" s="17">
        <v>233</v>
      </c>
      <c r="M16" s="17"/>
      <c r="N16" s="17" t="s">
        <v>76</v>
      </c>
      <c r="O16" s="24">
        <v>0.7</v>
      </c>
      <c r="P16" s="17">
        <v>233</v>
      </c>
      <c r="Q16" s="17">
        <v>980</v>
      </c>
      <c r="R16" s="24">
        <v>0.95</v>
      </c>
      <c r="S16" s="15"/>
      <c r="T16" s="3"/>
    </row>
    <row r="17" s="4" customFormat="1" ht="79.5" customHeight="1" spans="1:20">
      <c r="A17" s="15">
        <v>11</v>
      </c>
      <c r="B17" s="17" t="s">
        <v>77</v>
      </c>
      <c r="C17" s="17" t="s">
        <v>37</v>
      </c>
      <c r="D17" s="17" t="s">
        <v>44</v>
      </c>
      <c r="E17" s="17" t="s">
        <v>78</v>
      </c>
      <c r="F17" s="17">
        <v>2018.7</v>
      </c>
      <c r="G17" s="17">
        <v>2018.12</v>
      </c>
      <c r="H17" s="15" t="s">
        <v>40</v>
      </c>
      <c r="I17" s="17" t="s">
        <v>79</v>
      </c>
      <c r="J17" s="17">
        <f t="shared" si="0"/>
        <v>12.6</v>
      </c>
      <c r="K17" s="15" t="s">
        <v>34</v>
      </c>
      <c r="L17" s="17">
        <v>194</v>
      </c>
      <c r="M17" s="17"/>
      <c r="N17" s="17" t="s">
        <v>80</v>
      </c>
      <c r="O17" s="24">
        <v>0.7</v>
      </c>
      <c r="P17" s="17">
        <v>194</v>
      </c>
      <c r="Q17" s="17">
        <v>980</v>
      </c>
      <c r="R17" s="24">
        <v>0.95</v>
      </c>
      <c r="S17" s="15"/>
      <c r="T17" s="3"/>
    </row>
    <row r="18" s="4" customFormat="1" ht="75.75" customHeight="1" spans="1:20">
      <c r="A18" s="15">
        <v>12</v>
      </c>
      <c r="B18" s="17" t="s">
        <v>81</v>
      </c>
      <c r="C18" s="17" t="s">
        <v>37</v>
      </c>
      <c r="D18" s="17" t="s">
        <v>44</v>
      </c>
      <c r="E18" s="17" t="s">
        <v>82</v>
      </c>
      <c r="F18" s="17">
        <v>2018.7</v>
      </c>
      <c r="G18" s="17">
        <v>2018.12</v>
      </c>
      <c r="H18" s="15" t="s">
        <v>40</v>
      </c>
      <c r="I18" s="17" t="s">
        <v>83</v>
      </c>
      <c r="J18" s="17">
        <f t="shared" si="0"/>
        <v>11</v>
      </c>
      <c r="K18" s="15" t="s">
        <v>34</v>
      </c>
      <c r="L18" s="17">
        <v>169</v>
      </c>
      <c r="M18" s="17"/>
      <c r="N18" s="17" t="s">
        <v>84</v>
      </c>
      <c r="O18" s="24">
        <v>0.7</v>
      </c>
      <c r="P18" s="17">
        <v>169</v>
      </c>
      <c r="Q18" s="17">
        <v>980</v>
      </c>
      <c r="R18" s="24">
        <v>0.95</v>
      </c>
      <c r="S18" s="15"/>
      <c r="T18" s="3"/>
    </row>
    <row r="19" s="4" customFormat="1" ht="81" customHeight="1" spans="1:20">
      <c r="A19" s="15">
        <v>13</v>
      </c>
      <c r="B19" s="17" t="s">
        <v>85</v>
      </c>
      <c r="C19" s="17" t="s">
        <v>37</v>
      </c>
      <c r="D19" s="17" t="s">
        <v>44</v>
      </c>
      <c r="E19" s="17" t="s">
        <v>86</v>
      </c>
      <c r="F19" s="17">
        <v>2018.7</v>
      </c>
      <c r="G19" s="17">
        <v>2018.12</v>
      </c>
      <c r="H19" s="15" t="s">
        <v>40</v>
      </c>
      <c r="I19" s="17" t="s">
        <v>87</v>
      </c>
      <c r="J19" s="17">
        <f t="shared" si="0"/>
        <v>9.1</v>
      </c>
      <c r="K19" s="15" t="s">
        <v>34</v>
      </c>
      <c r="L19" s="17">
        <v>140</v>
      </c>
      <c r="M19" s="17"/>
      <c r="N19" s="17" t="s">
        <v>88</v>
      </c>
      <c r="O19" s="24">
        <v>0.71</v>
      </c>
      <c r="P19" s="17">
        <v>140</v>
      </c>
      <c r="Q19" s="17">
        <v>980</v>
      </c>
      <c r="R19" s="24">
        <v>0.95</v>
      </c>
      <c r="S19" s="15"/>
      <c r="T19" s="3"/>
    </row>
    <row r="20" s="4" customFormat="1" ht="78.75" customHeight="1" spans="1:20">
      <c r="A20" s="15">
        <v>14</v>
      </c>
      <c r="B20" s="17" t="s">
        <v>89</v>
      </c>
      <c r="C20" s="17" t="s">
        <v>37</v>
      </c>
      <c r="D20" s="17" t="s">
        <v>44</v>
      </c>
      <c r="E20" s="17" t="s">
        <v>90</v>
      </c>
      <c r="F20" s="17">
        <v>2018.7</v>
      </c>
      <c r="G20" s="17">
        <v>2018.12</v>
      </c>
      <c r="H20" s="15" t="s">
        <v>40</v>
      </c>
      <c r="I20" s="17" t="s">
        <v>91</v>
      </c>
      <c r="J20" s="17">
        <f t="shared" si="0"/>
        <v>10.1</v>
      </c>
      <c r="K20" s="15" t="s">
        <v>34</v>
      </c>
      <c r="L20" s="17">
        <v>155</v>
      </c>
      <c r="M20" s="17"/>
      <c r="N20" s="17" t="s">
        <v>92</v>
      </c>
      <c r="O20" s="24">
        <v>0.7</v>
      </c>
      <c r="P20" s="17">
        <v>155</v>
      </c>
      <c r="Q20" s="17">
        <v>980</v>
      </c>
      <c r="R20" s="24">
        <v>0.95</v>
      </c>
      <c r="S20" s="15"/>
      <c r="T20" s="3"/>
    </row>
    <row r="21" s="4" customFormat="1" ht="85.5" customHeight="1" spans="1:20">
      <c r="A21" s="15">
        <v>15</v>
      </c>
      <c r="B21" s="17" t="s">
        <v>93</v>
      </c>
      <c r="C21" s="17" t="s">
        <v>37</v>
      </c>
      <c r="D21" s="17" t="s">
        <v>44</v>
      </c>
      <c r="E21" s="17" t="s">
        <v>94</v>
      </c>
      <c r="F21" s="17">
        <v>2018.7</v>
      </c>
      <c r="G21" s="17">
        <v>2018.12</v>
      </c>
      <c r="H21" s="15" t="s">
        <v>40</v>
      </c>
      <c r="I21" s="17" t="s">
        <v>95</v>
      </c>
      <c r="J21" s="17">
        <f t="shared" si="0"/>
        <v>14.3</v>
      </c>
      <c r="K21" s="15" t="s">
        <v>34</v>
      </c>
      <c r="L21" s="17">
        <v>220</v>
      </c>
      <c r="M21" s="17"/>
      <c r="N21" s="17" t="s">
        <v>96</v>
      </c>
      <c r="O21" s="24">
        <v>0.7</v>
      </c>
      <c r="P21" s="17">
        <v>220</v>
      </c>
      <c r="Q21" s="17">
        <v>980</v>
      </c>
      <c r="R21" s="24">
        <v>0.95</v>
      </c>
      <c r="S21" s="15"/>
      <c r="T21" s="3"/>
    </row>
    <row r="22" s="4" customFormat="1" ht="71.1" customHeight="1" spans="1:20">
      <c r="A22" s="15">
        <v>16</v>
      </c>
      <c r="B22" s="17" t="s">
        <v>97</v>
      </c>
      <c r="C22" s="17" t="s">
        <v>37</v>
      </c>
      <c r="D22" s="17" t="s">
        <v>44</v>
      </c>
      <c r="E22" s="17" t="s">
        <v>98</v>
      </c>
      <c r="F22" s="17">
        <v>2018.7</v>
      </c>
      <c r="G22" s="17">
        <v>2018.12</v>
      </c>
      <c r="H22" s="15" t="s">
        <v>40</v>
      </c>
      <c r="I22" s="17" t="s">
        <v>99</v>
      </c>
      <c r="J22" s="17">
        <f t="shared" si="0"/>
        <v>27.3</v>
      </c>
      <c r="K22" s="15" t="s">
        <v>34</v>
      </c>
      <c r="L22" s="17">
        <v>420</v>
      </c>
      <c r="M22" s="17"/>
      <c r="N22" s="17" t="s">
        <v>100</v>
      </c>
      <c r="O22" s="24">
        <v>0.7</v>
      </c>
      <c r="P22" s="17">
        <v>420</v>
      </c>
      <c r="Q22" s="17">
        <v>980</v>
      </c>
      <c r="R22" s="24">
        <v>0.95</v>
      </c>
      <c r="S22" s="15"/>
      <c r="T22" s="3"/>
    </row>
    <row r="23" s="4" customFormat="1" ht="79.5" customHeight="1" spans="1:20">
      <c r="A23" s="15">
        <v>17</v>
      </c>
      <c r="B23" s="17" t="s">
        <v>101</v>
      </c>
      <c r="C23" s="17" t="s">
        <v>37</v>
      </c>
      <c r="D23" s="17" t="s">
        <v>44</v>
      </c>
      <c r="E23" s="17" t="s">
        <v>102</v>
      </c>
      <c r="F23" s="17">
        <v>2018.7</v>
      </c>
      <c r="G23" s="17">
        <v>2018.12</v>
      </c>
      <c r="H23" s="15" t="s">
        <v>40</v>
      </c>
      <c r="I23" s="17" t="s">
        <v>103</v>
      </c>
      <c r="J23" s="17">
        <f t="shared" si="0"/>
        <v>27</v>
      </c>
      <c r="K23" s="15" t="s">
        <v>34</v>
      </c>
      <c r="L23" s="17">
        <v>416</v>
      </c>
      <c r="M23" s="17"/>
      <c r="N23" s="17" t="s">
        <v>104</v>
      </c>
      <c r="O23" s="24">
        <v>0.75</v>
      </c>
      <c r="P23" s="17">
        <v>416</v>
      </c>
      <c r="Q23" s="17">
        <v>980</v>
      </c>
      <c r="R23" s="24">
        <v>0.95</v>
      </c>
      <c r="S23" s="15"/>
      <c r="T23" s="3"/>
    </row>
    <row r="24" s="4" customFormat="1" ht="132.75" customHeight="1" spans="1:20">
      <c r="A24" s="15">
        <v>18</v>
      </c>
      <c r="B24" s="17" t="s">
        <v>105</v>
      </c>
      <c r="C24" s="17" t="s">
        <v>37</v>
      </c>
      <c r="D24" s="17" t="s">
        <v>44</v>
      </c>
      <c r="E24" s="17" t="s">
        <v>106</v>
      </c>
      <c r="F24" s="17">
        <v>2018.07</v>
      </c>
      <c r="G24" s="17">
        <v>2019.4</v>
      </c>
      <c r="H24" s="15" t="s">
        <v>40</v>
      </c>
      <c r="I24" s="17" t="s">
        <v>107</v>
      </c>
      <c r="J24" s="17">
        <f t="shared" si="0"/>
        <v>7.8</v>
      </c>
      <c r="K24" s="15" t="s">
        <v>34</v>
      </c>
      <c r="L24" s="17">
        <v>120</v>
      </c>
      <c r="M24" s="17"/>
      <c r="N24" s="17" t="s">
        <v>108</v>
      </c>
      <c r="O24" s="24">
        <v>0.59</v>
      </c>
      <c r="P24" s="17">
        <v>120</v>
      </c>
      <c r="Q24" s="17">
        <v>750</v>
      </c>
      <c r="R24" s="24">
        <v>0.96</v>
      </c>
      <c r="S24" s="15"/>
      <c r="T24" s="3"/>
    </row>
    <row r="25" s="4" customFormat="1" ht="121.5" customHeight="1" spans="1:20">
      <c r="A25" s="15">
        <v>19</v>
      </c>
      <c r="B25" s="17" t="s">
        <v>109</v>
      </c>
      <c r="C25" s="17" t="s">
        <v>37</v>
      </c>
      <c r="D25" s="17" t="s">
        <v>110</v>
      </c>
      <c r="E25" s="17" t="s">
        <v>111</v>
      </c>
      <c r="F25" s="17">
        <v>2018.7</v>
      </c>
      <c r="G25" s="17">
        <v>2018.12</v>
      </c>
      <c r="H25" s="15" t="s">
        <v>40</v>
      </c>
      <c r="I25" s="17" t="s">
        <v>112</v>
      </c>
      <c r="J25" s="17">
        <f t="shared" si="0"/>
        <v>7</v>
      </c>
      <c r="K25" s="15" t="s">
        <v>34</v>
      </c>
      <c r="L25" s="17">
        <v>107</v>
      </c>
      <c r="M25" s="17"/>
      <c r="N25" s="17" t="s">
        <v>113</v>
      </c>
      <c r="O25" s="24">
        <v>0.6</v>
      </c>
      <c r="P25" s="17">
        <v>107</v>
      </c>
      <c r="Q25" s="17">
        <v>747</v>
      </c>
      <c r="R25" s="24">
        <v>0.97</v>
      </c>
      <c r="S25" s="15"/>
      <c r="T25" s="3"/>
    </row>
    <row r="26" s="4" customFormat="1" ht="78.75" customHeight="1" spans="1:20">
      <c r="A26" s="15">
        <v>20</v>
      </c>
      <c r="B26" s="17" t="s">
        <v>114</v>
      </c>
      <c r="C26" s="17" t="s">
        <v>37</v>
      </c>
      <c r="D26" s="17" t="s">
        <v>115</v>
      </c>
      <c r="E26" s="17" t="s">
        <v>116</v>
      </c>
      <c r="F26" s="17">
        <v>2018.7</v>
      </c>
      <c r="G26" s="17">
        <v>2018.12</v>
      </c>
      <c r="H26" s="15" t="s">
        <v>40</v>
      </c>
      <c r="I26" s="17" t="s">
        <v>117</v>
      </c>
      <c r="J26" s="17">
        <f t="shared" si="0"/>
        <v>13.8</v>
      </c>
      <c r="K26" s="15" t="s">
        <v>34</v>
      </c>
      <c r="L26" s="17">
        <v>213</v>
      </c>
      <c r="M26" s="17"/>
      <c r="N26" s="17" t="s">
        <v>118</v>
      </c>
      <c r="O26" s="24">
        <v>0.54</v>
      </c>
      <c r="P26" s="17">
        <v>213</v>
      </c>
      <c r="Q26" s="17">
        <v>1314</v>
      </c>
      <c r="R26" s="24">
        <v>0.95</v>
      </c>
      <c r="S26" s="15"/>
      <c r="T26" s="3"/>
    </row>
    <row r="27" s="4" customFormat="1" ht="87" customHeight="1" spans="1:20">
      <c r="A27" s="15">
        <v>21</v>
      </c>
      <c r="B27" s="17" t="s">
        <v>119</v>
      </c>
      <c r="C27" s="17" t="s">
        <v>37</v>
      </c>
      <c r="D27" s="17" t="s">
        <v>120</v>
      </c>
      <c r="E27" s="17" t="s">
        <v>121</v>
      </c>
      <c r="F27" s="17">
        <v>2018.7</v>
      </c>
      <c r="G27" s="17">
        <v>2018.12</v>
      </c>
      <c r="H27" s="15" t="s">
        <v>40</v>
      </c>
      <c r="I27" s="17" t="s">
        <v>122</v>
      </c>
      <c r="J27" s="17">
        <f t="shared" si="0"/>
        <v>10.4</v>
      </c>
      <c r="K27" s="15" t="s">
        <v>34</v>
      </c>
      <c r="L27" s="17">
        <v>160</v>
      </c>
      <c r="M27" s="17"/>
      <c r="N27" s="17" t="s">
        <v>123</v>
      </c>
      <c r="O27" s="24">
        <v>0.61</v>
      </c>
      <c r="P27" s="17">
        <v>160</v>
      </c>
      <c r="Q27" s="17">
        <v>1312</v>
      </c>
      <c r="R27" s="24">
        <v>0.95</v>
      </c>
      <c r="S27" s="15"/>
      <c r="T27" s="3"/>
    </row>
    <row r="28" s="4" customFormat="1" ht="76.5" customHeight="1" spans="1:20">
      <c r="A28" s="15">
        <v>22</v>
      </c>
      <c r="B28" s="17" t="s">
        <v>124</v>
      </c>
      <c r="C28" s="17" t="s">
        <v>37</v>
      </c>
      <c r="D28" s="17" t="s">
        <v>110</v>
      </c>
      <c r="E28" s="17" t="s">
        <v>125</v>
      </c>
      <c r="F28" s="17">
        <v>2018.7</v>
      </c>
      <c r="G28" s="17">
        <v>2019.3</v>
      </c>
      <c r="H28" s="15" t="s">
        <v>40</v>
      </c>
      <c r="I28" s="17" t="s">
        <v>126</v>
      </c>
      <c r="J28" s="17">
        <f t="shared" si="0"/>
        <v>7.8</v>
      </c>
      <c r="K28" s="15" t="s">
        <v>34</v>
      </c>
      <c r="L28" s="17">
        <v>120</v>
      </c>
      <c r="M28" s="17"/>
      <c r="N28" s="17" t="s">
        <v>123</v>
      </c>
      <c r="O28" s="24">
        <v>0.61</v>
      </c>
      <c r="P28" s="17">
        <v>120</v>
      </c>
      <c r="Q28" s="17">
        <v>1312</v>
      </c>
      <c r="R28" s="24">
        <v>0.95</v>
      </c>
      <c r="S28" s="15"/>
      <c r="T28" s="3"/>
    </row>
    <row r="29" s="4" customFormat="1" ht="83.25" customHeight="1" spans="1:20">
      <c r="A29" s="15">
        <v>23</v>
      </c>
      <c r="B29" s="17" t="s">
        <v>127</v>
      </c>
      <c r="C29" s="17" t="s">
        <v>37</v>
      </c>
      <c r="D29" s="17" t="s">
        <v>110</v>
      </c>
      <c r="E29" s="17" t="s">
        <v>128</v>
      </c>
      <c r="F29" s="17">
        <v>2018.7</v>
      </c>
      <c r="G29" s="17">
        <v>2019.3</v>
      </c>
      <c r="H29" s="15" t="s">
        <v>40</v>
      </c>
      <c r="I29" s="17" t="s">
        <v>129</v>
      </c>
      <c r="J29" s="17">
        <f t="shared" si="0"/>
        <v>8.7</v>
      </c>
      <c r="K29" s="15" t="s">
        <v>34</v>
      </c>
      <c r="L29" s="17">
        <v>134</v>
      </c>
      <c r="M29" s="17"/>
      <c r="N29" s="17" t="s">
        <v>123</v>
      </c>
      <c r="O29" s="24">
        <v>0.52</v>
      </c>
      <c r="P29" s="17">
        <v>134</v>
      </c>
      <c r="Q29" s="17">
        <v>1312</v>
      </c>
      <c r="R29" s="24">
        <v>0.95</v>
      </c>
      <c r="S29" s="15"/>
      <c r="T29" s="3"/>
    </row>
    <row r="30" s="4" customFormat="1" ht="80.25" customHeight="1" spans="1:20">
      <c r="A30" s="15">
        <v>24</v>
      </c>
      <c r="B30" s="17" t="s">
        <v>130</v>
      </c>
      <c r="C30" s="17" t="s">
        <v>37</v>
      </c>
      <c r="D30" s="17" t="s">
        <v>44</v>
      </c>
      <c r="E30" s="17" t="s">
        <v>131</v>
      </c>
      <c r="F30" s="17">
        <v>2018.7</v>
      </c>
      <c r="G30" s="17">
        <v>2018.12</v>
      </c>
      <c r="H30" s="15" t="s">
        <v>40</v>
      </c>
      <c r="I30" s="17" t="s">
        <v>132</v>
      </c>
      <c r="J30" s="17">
        <f t="shared" si="0"/>
        <v>11.5</v>
      </c>
      <c r="K30" s="15" t="s">
        <v>34</v>
      </c>
      <c r="L30" s="17">
        <v>177</v>
      </c>
      <c r="M30" s="17"/>
      <c r="N30" s="17" t="s">
        <v>133</v>
      </c>
      <c r="O30" s="24">
        <v>0.55</v>
      </c>
      <c r="P30" s="17">
        <v>177</v>
      </c>
      <c r="Q30" s="17">
        <v>650</v>
      </c>
      <c r="R30" s="24">
        <v>1</v>
      </c>
      <c r="S30" s="15"/>
      <c r="T30" s="3"/>
    </row>
    <row r="31" s="4" customFormat="1" ht="81.75" customHeight="1" spans="1:20">
      <c r="A31" s="15">
        <v>25</v>
      </c>
      <c r="B31" s="17" t="s">
        <v>134</v>
      </c>
      <c r="C31" s="17" t="s">
        <v>37</v>
      </c>
      <c r="D31" s="17" t="s">
        <v>38</v>
      </c>
      <c r="E31" s="17" t="s">
        <v>135</v>
      </c>
      <c r="F31" s="17">
        <v>2018.7</v>
      </c>
      <c r="G31" s="17">
        <v>2018.12</v>
      </c>
      <c r="H31" s="15" t="s">
        <v>40</v>
      </c>
      <c r="I31" s="17" t="s">
        <v>136</v>
      </c>
      <c r="J31" s="17">
        <f t="shared" si="0"/>
        <v>16</v>
      </c>
      <c r="K31" s="15" t="s">
        <v>34</v>
      </c>
      <c r="L31" s="17">
        <v>246</v>
      </c>
      <c r="M31" s="17"/>
      <c r="N31" s="17" t="s">
        <v>137</v>
      </c>
      <c r="O31" s="24">
        <v>0.6</v>
      </c>
      <c r="P31" s="17">
        <v>246</v>
      </c>
      <c r="Q31" s="17">
        <v>1300</v>
      </c>
      <c r="R31" s="24">
        <v>0.95</v>
      </c>
      <c r="S31" s="15"/>
      <c r="T31" s="3"/>
    </row>
    <row r="32" s="4" customFormat="1" ht="78.75" customHeight="1" spans="1:20">
      <c r="A32" s="15">
        <v>26</v>
      </c>
      <c r="B32" s="17" t="s">
        <v>138</v>
      </c>
      <c r="C32" s="17" t="s">
        <v>37</v>
      </c>
      <c r="D32" s="17" t="s">
        <v>38</v>
      </c>
      <c r="E32" s="17" t="s">
        <v>139</v>
      </c>
      <c r="F32" s="17">
        <v>2018.7</v>
      </c>
      <c r="G32" s="17">
        <v>2018.12</v>
      </c>
      <c r="H32" s="15" t="s">
        <v>40</v>
      </c>
      <c r="I32" s="17" t="s">
        <v>140</v>
      </c>
      <c r="J32" s="17">
        <f t="shared" si="0"/>
        <v>6.2</v>
      </c>
      <c r="K32" s="15" t="s">
        <v>34</v>
      </c>
      <c r="L32" s="17">
        <v>95</v>
      </c>
      <c r="M32" s="17"/>
      <c r="N32" s="17" t="s">
        <v>141</v>
      </c>
      <c r="O32" s="24">
        <v>0.7</v>
      </c>
      <c r="P32" s="17">
        <v>95</v>
      </c>
      <c r="Q32" s="17">
        <v>1400</v>
      </c>
      <c r="R32" s="24">
        <v>0.7</v>
      </c>
      <c r="S32" s="15"/>
      <c r="T32" s="3"/>
    </row>
    <row r="33" s="4" customFormat="1" ht="60.75" customHeight="1" spans="1:20">
      <c r="A33" s="15">
        <v>27</v>
      </c>
      <c r="B33" s="17" t="s">
        <v>142</v>
      </c>
      <c r="C33" s="17" t="s">
        <v>37</v>
      </c>
      <c r="D33" s="17" t="s">
        <v>38</v>
      </c>
      <c r="E33" s="17" t="s">
        <v>139</v>
      </c>
      <c r="F33" s="17">
        <v>2018.7</v>
      </c>
      <c r="G33" s="17">
        <v>2018.12</v>
      </c>
      <c r="H33" s="15" t="s">
        <v>40</v>
      </c>
      <c r="I33" s="17" t="s">
        <v>143</v>
      </c>
      <c r="J33" s="17">
        <f t="shared" si="0"/>
        <v>3.6</v>
      </c>
      <c r="K33" s="15" t="s">
        <v>34</v>
      </c>
      <c r="L33" s="17">
        <v>55</v>
      </c>
      <c r="M33" s="17"/>
      <c r="N33" s="17" t="s">
        <v>144</v>
      </c>
      <c r="O33" s="24">
        <v>0.68</v>
      </c>
      <c r="P33" s="17">
        <v>55</v>
      </c>
      <c r="Q33" s="17">
        <v>900</v>
      </c>
      <c r="R33" s="24">
        <v>0.68</v>
      </c>
      <c r="S33" s="15"/>
      <c r="T33" s="3"/>
    </row>
    <row r="34" s="4" customFormat="1" ht="67.5" customHeight="1" spans="1:20">
      <c r="A34" s="15">
        <v>28</v>
      </c>
      <c r="B34" s="17" t="s">
        <v>145</v>
      </c>
      <c r="C34" s="17" t="s">
        <v>37</v>
      </c>
      <c r="D34" s="17" t="s">
        <v>38</v>
      </c>
      <c r="E34" s="17" t="s">
        <v>146</v>
      </c>
      <c r="F34" s="17">
        <v>2018.12</v>
      </c>
      <c r="G34" s="17">
        <v>2019.3</v>
      </c>
      <c r="H34" s="15" t="s">
        <v>40</v>
      </c>
      <c r="I34" s="17" t="s">
        <v>147</v>
      </c>
      <c r="J34" s="17">
        <f t="shared" si="0"/>
        <v>2.9</v>
      </c>
      <c r="K34" s="15" t="s">
        <v>34</v>
      </c>
      <c r="L34" s="17">
        <v>45</v>
      </c>
      <c r="M34" s="17"/>
      <c r="N34" s="17" t="s">
        <v>148</v>
      </c>
      <c r="O34" s="24">
        <v>0.7</v>
      </c>
      <c r="P34" s="17">
        <v>45</v>
      </c>
      <c r="Q34" s="17">
        <v>1000</v>
      </c>
      <c r="R34" s="24">
        <v>0.85</v>
      </c>
      <c r="S34" s="15"/>
      <c r="T34" s="3"/>
    </row>
    <row r="35" s="4" customFormat="1" ht="109.5" customHeight="1" spans="1:20">
      <c r="A35" s="15">
        <v>29</v>
      </c>
      <c r="B35" s="17" t="s">
        <v>149</v>
      </c>
      <c r="C35" s="17" t="s">
        <v>37</v>
      </c>
      <c r="D35" s="17" t="s">
        <v>44</v>
      </c>
      <c r="E35" s="17" t="s">
        <v>150</v>
      </c>
      <c r="F35" s="17">
        <v>2018.7</v>
      </c>
      <c r="G35" s="17">
        <v>2018.12</v>
      </c>
      <c r="H35" s="15" t="s">
        <v>40</v>
      </c>
      <c r="I35" s="17" t="s">
        <v>151</v>
      </c>
      <c r="J35" s="17">
        <f t="shared" si="0"/>
        <v>5.7</v>
      </c>
      <c r="K35" s="15" t="s">
        <v>34</v>
      </c>
      <c r="L35" s="17">
        <v>87</v>
      </c>
      <c r="M35" s="17"/>
      <c r="N35" s="17" t="s">
        <v>152</v>
      </c>
      <c r="O35" s="24">
        <v>0.98</v>
      </c>
      <c r="P35" s="17">
        <v>87</v>
      </c>
      <c r="Q35" s="17">
        <v>930</v>
      </c>
      <c r="R35" s="24">
        <v>1</v>
      </c>
      <c r="S35" s="15"/>
      <c r="T35" s="3"/>
    </row>
    <row r="36" s="4" customFormat="1" ht="135" customHeight="1" spans="1:20">
      <c r="A36" s="15">
        <v>30</v>
      </c>
      <c r="B36" s="17" t="s">
        <v>153</v>
      </c>
      <c r="C36" s="17" t="s">
        <v>37</v>
      </c>
      <c r="D36" s="17" t="s">
        <v>38</v>
      </c>
      <c r="E36" s="17" t="s">
        <v>154</v>
      </c>
      <c r="F36" s="17">
        <v>2018.5</v>
      </c>
      <c r="G36" s="17">
        <v>2018.12</v>
      </c>
      <c r="H36" s="15" t="s">
        <v>40</v>
      </c>
      <c r="I36" s="17" t="s">
        <v>155</v>
      </c>
      <c r="J36" s="17">
        <f t="shared" si="0"/>
        <v>11.5</v>
      </c>
      <c r="K36" s="15" t="s">
        <v>34</v>
      </c>
      <c r="L36" s="17">
        <v>177</v>
      </c>
      <c r="M36" s="17"/>
      <c r="N36" s="17" t="s">
        <v>156</v>
      </c>
      <c r="O36" s="24">
        <v>0.6</v>
      </c>
      <c r="P36" s="17">
        <v>177</v>
      </c>
      <c r="Q36" s="17">
        <v>449</v>
      </c>
      <c r="R36" s="24">
        <v>0.95</v>
      </c>
      <c r="S36" s="15"/>
      <c r="T36" s="3"/>
    </row>
    <row r="37" s="4" customFormat="1" ht="150.75" customHeight="1" spans="1:20">
      <c r="A37" s="15">
        <v>31</v>
      </c>
      <c r="B37" s="17" t="s">
        <v>157</v>
      </c>
      <c r="C37" s="17" t="s">
        <v>37</v>
      </c>
      <c r="D37" s="17" t="s">
        <v>110</v>
      </c>
      <c r="E37" s="17" t="s">
        <v>158</v>
      </c>
      <c r="F37" s="17">
        <v>2018.8</v>
      </c>
      <c r="G37" s="17">
        <v>2018.12</v>
      </c>
      <c r="H37" s="15" t="s">
        <v>40</v>
      </c>
      <c r="I37" s="17" t="s">
        <v>159</v>
      </c>
      <c r="J37" s="17">
        <f t="shared" si="0"/>
        <v>13.8</v>
      </c>
      <c r="K37" s="15" t="s">
        <v>34</v>
      </c>
      <c r="L37" s="17">
        <v>213</v>
      </c>
      <c r="M37" s="17"/>
      <c r="N37" s="17" t="s">
        <v>160</v>
      </c>
      <c r="O37" s="24">
        <v>0.55</v>
      </c>
      <c r="P37" s="17">
        <v>213</v>
      </c>
      <c r="Q37" s="17">
        <v>938</v>
      </c>
      <c r="R37" s="24">
        <v>0.95</v>
      </c>
      <c r="S37" s="15"/>
      <c r="T37" s="3"/>
    </row>
    <row r="38" s="4" customFormat="1" ht="154.5" customHeight="1" spans="1:20">
      <c r="A38" s="15">
        <v>32</v>
      </c>
      <c r="B38" s="17" t="s">
        <v>161</v>
      </c>
      <c r="C38" s="17" t="s">
        <v>37</v>
      </c>
      <c r="D38" s="17" t="s">
        <v>110</v>
      </c>
      <c r="E38" s="17" t="s">
        <v>158</v>
      </c>
      <c r="F38" s="17">
        <v>2018.8</v>
      </c>
      <c r="G38" s="17">
        <v>2018.12</v>
      </c>
      <c r="H38" s="15" t="s">
        <v>40</v>
      </c>
      <c r="I38" s="17" t="s">
        <v>162</v>
      </c>
      <c r="J38" s="17">
        <f t="shared" si="0"/>
        <v>8</v>
      </c>
      <c r="K38" s="15" t="s">
        <v>34</v>
      </c>
      <c r="L38" s="17">
        <v>123</v>
      </c>
      <c r="M38" s="17"/>
      <c r="N38" s="17" t="s">
        <v>163</v>
      </c>
      <c r="O38" s="24">
        <v>0.55</v>
      </c>
      <c r="P38" s="17">
        <v>123</v>
      </c>
      <c r="Q38" s="17">
        <v>975</v>
      </c>
      <c r="R38" s="24">
        <v>0.95</v>
      </c>
      <c r="S38" s="15"/>
      <c r="T38" s="3"/>
    </row>
    <row r="39" s="4" customFormat="1" ht="150" customHeight="1" spans="1:20">
      <c r="A39" s="15">
        <v>33</v>
      </c>
      <c r="B39" s="17" t="s">
        <v>164</v>
      </c>
      <c r="C39" s="17" t="s">
        <v>37</v>
      </c>
      <c r="D39" s="17" t="s">
        <v>110</v>
      </c>
      <c r="E39" s="17" t="s">
        <v>111</v>
      </c>
      <c r="F39" s="17">
        <v>2018.7</v>
      </c>
      <c r="G39" s="17">
        <v>2018.12</v>
      </c>
      <c r="H39" s="15" t="s">
        <v>40</v>
      </c>
      <c r="I39" s="17" t="s">
        <v>165</v>
      </c>
      <c r="J39" s="17">
        <f t="shared" si="0"/>
        <v>27.8</v>
      </c>
      <c r="K39" s="15" t="s">
        <v>34</v>
      </c>
      <c r="L39" s="17">
        <v>427</v>
      </c>
      <c r="M39" s="17"/>
      <c r="N39" s="17" t="s">
        <v>166</v>
      </c>
      <c r="O39" s="24">
        <v>0.6</v>
      </c>
      <c r="P39" s="17">
        <v>427</v>
      </c>
      <c r="Q39" s="17">
        <v>940</v>
      </c>
      <c r="R39" s="24">
        <v>0.97</v>
      </c>
      <c r="S39" s="15"/>
      <c r="T39" s="3"/>
    </row>
    <row r="40" s="4" customFormat="1" ht="77.25" customHeight="1" spans="1:20">
      <c r="A40" s="15">
        <v>34</v>
      </c>
      <c r="B40" s="17" t="s">
        <v>167</v>
      </c>
      <c r="C40" s="17" t="s">
        <v>37</v>
      </c>
      <c r="D40" s="17" t="s">
        <v>110</v>
      </c>
      <c r="E40" s="17" t="s">
        <v>168</v>
      </c>
      <c r="F40" s="17">
        <v>2018.7</v>
      </c>
      <c r="G40" s="17">
        <v>2019.3</v>
      </c>
      <c r="H40" s="15" t="s">
        <v>40</v>
      </c>
      <c r="I40" s="17" t="s">
        <v>169</v>
      </c>
      <c r="J40" s="17">
        <f t="shared" si="0"/>
        <v>8.8</v>
      </c>
      <c r="K40" s="15" t="s">
        <v>34</v>
      </c>
      <c r="L40" s="17">
        <v>135</v>
      </c>
      <c r="M40" s="17"/>
      <c r="N40" s="17" t="s">
        <v>170</v>
      </c>
      <c r="O40" s="24">
        <v>0.57</v>
      </c>
      <c r="P40" s="17">
        <v>135</v>
      </c>
      <c r="Q40" s="17">
        <v>6562</v>
      </c>
      <c r="R40" s="24">
        <v>0.95</v>
      </c>
      <c r="S40" s="15"/>
      <c r="T40" s="3"/>
    </row>
    <row r="41" s="4" customFormat="1" ht="75" customHeight="1" spans="1:20">
      <c r="A41" s="15">
        <v>35</v>
      </c>
      <c r="B41" s="17" t="s">
        <v>171</v>
      </c>
      <c r="C41" s="17" t="s">
        <v>37</v>
      </c>
      <c r="D41" s="17" t="s">
        <v>172</v>
      </c>
      <c r="E41" s="17" t="s">
        <v>173</v>
      </c>
      <c r="F41" s="17">
        <v>2018.7</v>
      </c>
      <c r="G41" s="17">
        <v>2019.3</v>
      </c>
      <c r="H41" s="15" t="s">
        <v>40</v>
      </c>
      <c r="I41" s="17" t="s">
        <v>174</v>
      </c>
      <c r="J41" s="17">
        <f t="shared" si="0"/>
        <v>2.1</v>
      </c>
      <c r="K41" s="15" t="s">
        <v>34</v>
      </c>
      <c r="L41" s="17">
        <v>32</v>
      </c>
      <c r="M41" s="17"/>
      <c r="N41" s="17" t="s">
        <v>175</v>
      </c>
      <c r="O41" s="24">
        <v>0.55</v>
      </c>
      <c r="P41" s="17">
        <v>32</v>
      </c>
      <c r="Q41" s="17">
        <v>6562</v>
      </c>
      <c r="R41" s="24">
        <v>0.95</v>
      </c>
      <c r="S41" s="15"/>
      <c r="T41" s="3"/>
    </row>
    <row r="42" s="4" customFormat="1" ht="78" customHeight="1" spans="1:20">
      <c r="A42" s="15">
        <v>36</v>
      </c>
      <c r="B42" s="17" t="s">
        <v>176</v>
      </c>
      <c r="C42" s="17" t="s">
        <v>37</v>
      </c>
      <c r="D42" s="17" t="s">
        <v>172</v>
      </c>
      <c r="E42" s="17" t="s">
        <v>177</v>
      </c>
      <c r="F42" s="17">
        <v>2018.7</v>
      </c>
      <c r="G42" s="17">
        <v>2019.3</v>
      </c>
      <c r="H42" s="15" t="s">
        <v>40</v>
      </c>
      <c r="I42" s="17" t="s">
        <v>178</v>
      </c>
      <c r="J42" s="17">
        <f t="shared" si="0"/>
        <v>6.5</v>
      </c>
      <c r="K42" s="15" t="s">
        <v>34</v>
      </c>
      <c r="L42" s="17">
        <v>100</v>
      </c>
      <c r="M42" s="17"/>
      <c r="N42" s="17" t="s">
        <v>118</v>
      </c>
      <c r="O42" s="24">
        <v>0.68</v>
      </c>
      <c r="P42" s="17">
        <v>100</v>
      </c>
      <c r="Q42" s="17">
        <v>6562</v>
      </c>
      <c r="R42" s="24">
        <v>0.95</v>
      </c>
      <c r="S42" s="15"/>
      <c r="T42" s="3"/>
    </row>
    <row r="43" s="4" customFormat="1" ht="81.75" customHeight="1" spans="1:20">
      <c r="A43" s="15">
        <v>37</v>
      </c>
      <c r="B43" s="17" t="s">
        <v>179</v>
      </c>
      <c r="C43" s="17" t="s">
        <v>37</v>
      </c>
      <c r="D43" s="17" t="s">
        <v>38</v>
      </c>
      <c r="E43" s="17" t="s">
        <v>180</v>
      </c>
      <c r="F43" s="17">
        <v>2018.1</v>
      </c>
      <c r="G43" s="17">
        <v>2019.4</v>
      </c>
      <c r="H43" s="15" t="s">
        <v>40</v>
      </c>
      <c r="I43" s="17" t="s">
        <v>181</v>
      </c>
      <c r="J43" s="17">
        <f t="shared" si="0"/>
        <v>8.6</v>
      </c>
      <c r="K43" s="15" t="s">
        <v>34</v>
      </c>
      <c r="L43" s="17">
        <v>133</v>
      </c>
      <c r="M43" s="17"/>
      <c r="N43" s="17" t="s">
        <v>182</v>
      </c>
      <c r="O43" s="24">
        <v>0.65</v>
      </c>
      <c r="P43" s="17">
        <v>133</v>
      </c>
      <c r="Q43" s="17">
        <v>6562</v>
      </c>
      <c r="R43" s="24">
        <v>0.95</v>
      </c>
      <c r="S43" s="15"/>
      <c r="T43" s="3"/>
    </row>
    <row r="44" s="5" customFormat="1" ht="72" spans="1:20">
      <c r="A44" s="15">
        <v>38</v>
      </c>
      <c r="B44" s="17" t="s">
        <v>183</v>
      </c>
      <c r="C44" s="17" t="s">
        <v>37</v>
      </c>
      <c r="D44" s="17" t="s">
        <v>110</v>
      </c>
      <c r="E44" s="17" t="s">
        <v>184</v>
      </c>
      <c r="F44" s="17">
        <v>2018.7</v>
      </c>
      <c r="G44" s="17">
        <v>2019.4</v>
      </c>
      <c r="H44" s="15" t="s">
        <v>40</v>
      </c>
      <c r="I44" s="17" t="s">
        <v>185</v>
      </c>
      <c r="J44" s="17">
        <f t="shared" si="0"/>
        <v>5.2</v>
      </c>
      <c r="K44" s="15" t="s">
        <v>34</v>
      </c>
      <c r="L44" s="17">
        <v>80</v>
      </c>
      <c r="M44" s="17"/>
      <c r="N44" s="17" t="s">
        <v>186</v>
      </c>
      <c r="O44" s="24">
        <v>0.62</v>
      </c>
      <c r="P44" s="17">
        <v>80</v>
      </c>
      <c r="Q44" s="17">
        <v>6562</v>
      </c>
      <c r="R44" s="24">
        <v>0.95</v>
      </c>
      <c r="S44" s="15"/>
      <c r="T44" s="3"/>
    </row>
    <row r="45" s="5" customFormat="1" ht="84.75" customHeight="1" spans="1:20">
      <c r="A45" s="15">
        <v>39</v>
      </c>
      <c r="B45" s="17" t="s">
        <v>187</v>
      </c>
      <c r="C45" s="17" t="s">
        <v>37</v>
      </c>
      <c r="D45" s="17" t="s">
        <v>44</v>
      </c>
      <c r="E45" s="17" t="s">
        <v>188</v>
      </c>
      <c r="F45" s="17">
        <v>2018.3</v>
      </c>
      <c r="G45" s="17">
        <v>2018.8</v>
      </c>
      <c r="H45" s="15" t="s">
        <v>40</v>
      </c>
      <c r="I45" s="17" t="s">
        <v>189</v>
      </c>
      <c r="J45" s="17">
        <f t="shared" si="0"/>
        <v>8.7</v>
      </c>
      <c r="K45" s="15" t="s">
        <v>34</v>
      </c>
      <c r="L45" s="17">
        <v>134</v>
      </c>
      <c r="M45" s="17"/>
      <c r="N45" s="17" t="s">
        <v>190</v>
      </c>
      <c r="O45" s="24">
        <v>0.63</v>
      </c>
      <c r="P45" s="17">
        <v>134</v>
      </c>
      <c r="Q45" s="17">
        <v>930</v>
      </c>
      <c r="R45" s="24">
        <v>0.95</v>
      </c>
      <c r="S45" s="15"/>
      <c r="T45" s="3"/>
    </row>
    <row r="46" s="5" customFormat="1" ht="96" spans="1:20">
      <c r="A46" s="15">
        <v>40</v>
      </c>
      <c r="B46" s="17" t="s">
        <v>191</v>
      </c>
      <c r="C46" s="17" t="s">
        <v>37</v>
      </c>
      <c r="D46" s="17" t="s">
        <v>38</v>
      </c>
      <c r="E46" s="17" t="s">
        <v>192</v>
      </c>
      <c r="F46" s="17">
        <v>2018.7</v>
      </c>
      <c r="G46" s="17">
        <v>2018.12</v>
      </c>
      <c r="H46" s="15" t="s">
        <v>40</v>
      </c>
      <c r="I46" s="17" t="s">
        <v>193</v>
      </c>
      <c r="J46" s="17">
        <f t="shared" si="0"/>
        <v>8.4</v>
      </c>
      <c r="K46" s="15" t="s">
        <v>34</v>
      </c>
      <c r="L46" s="17">
        <v>129</v>
      </c>
      <c r="M46" s="17"/>
      <c r="N46" s="17" t="s">
        <v>194</v>
      </c>
      <c r="O46" s="24">
        <v>0.55</v>
      </c>
      <c r="P46" s="17">
        <v>129</v>
      </c>
      <c r="Q46" s="17">
        <v>930</v>
      </c>
      <c r="R46" s="24">
        <v>0.95</v>
      </c>
      <c r="S46" s="15"/>
      <c r="T46" s="3"/>
    </row>
    <row r="47" s="5" customFormat="1" ht="87" customHeight="1" spans="1:20">
      <c r="A47" s="15">
        <v>41</v>
      </c>
      <c r="B47" s="17" t="s">
        <v>195</v>
      </c>
      <c r="C47" s="17" t="s">
        <v>37</v>
      </c>
      <c r="D47" s="17" t="s">
        <v>38</v>
      </c>
      <c r="E47" s="17" t="s">
        <v>196</v>
      </c>
      <c r="F47" s="17">
        <v>2018.1</v>
      </c>
      <c r="G47" s="17">
        <v>2018.12</v>
      </c>
      <c r="H47" s="15" t="s">
        <v>40</v>
      </c>
      <c r="I47" s="17" t="s">
        <v>197</v>
      </c>
      <c r="J47" s="17">
        <f t="shared" si="0"/>
        <v>32</v>
      </c>
      <c r="K47" s="15" t="s">
        <v>34</v>
      </c>
      <c r="L47" s="17">
        <v>493</v>
      </c>
      <c r="M47" s="17"/>
      <c r="N47" s="17" t="s">
        <v>198</v>
      </c>
      <c r="O47" s="24">
        <v>0.6</v>
      </c>
      <c r="P47" s="17">
        <v>493</v>
      </c>
      <c r="Q47" s="17">
        <v>1200</v>
      </c>
      <c r="R47" s="24">
        <v>0.95</v>
      </c>
      <c r="S47" s="15"/>
      <c r="T47" s="3"/>
    </row>
    <row r="48" s="5" customFormat="1" ht="77.25" customHeight="1" spans="1:20">
      <c r="A48" s="15">
        <v>42</v>
      </c>
      <c r="B48" s="17" t="s">
        <v>199</v>
      </c>
      <c r="C48" s="17" t="s">
        <v>37</v>
      </c>
      <c r="D48" s="17" t="s">
        <v>44</v>
      </c>
      <c r="E48" s="17" t="s">
        <v>200</v>
      </c>
      <c r="F48" s="17">
        <v>2018.6</v>
      </c>
      <c r="G48" s="17">
        <v>2018.12</v>
      </c>
      <c r="H48" s="15" t="s">
        <v>40</v>
      </c>
      <c r="I48" s="17" t="s">
        <v>201</v>
      </c>
      <c r="J48" s="17">
        <f t="shared" si="0"/>
        <v>12</v>
      </c>
      <c r="K48" s="15" t="s">
        <v>34</v>
      </c>
      <c r="L48" s="17">
        <v>185</v>
      </c>
      <c r="M48" s="17"/>
      <c r="N48" s="17" t="s">
        <v>198</v>
      </c>
      <c r="O48" s="24">
        <v>0.52</v>
      </c>
      <c r="P48" s="17">
        <v>185</v>
      </c>
      <c r="Q48" s="17">
        <v>940</v>
      </c>
      <c r="R48" s="24">
        <v>1</v>
      </c>
      <c r="S48" s="15"/>
      <c r="T48" s="3"/>
    </row>
    <row r="49" s="5" customFormat="1" ht="78" customHeight="1" spans="1:20">
      <c r="A49" s="15">
        <v>43</v>
      </c>
      <c r="B49" s="17" t="s">
        <v>202</v>
      </c>
      <c r="C49" s="17" t="s">
        <v>37</v>
      </c>
      <c r="D49" s="17" t="s">
        <v>38</v>
      </c>
      <c r="E49" s="17" t="s">
        <v>203</v>
      </c>
      <c r="F49" s="17">
        <v>2018.7</v>
      </c>
      <c r="G49" s="17">
        <v>2018.12</v>
      </c>
      <c r="H49" s="15" t="s">
        <v>40</v>
      </c>
      <c r="I49" s="17" t="s">
        <v>204</v>
      </c>
      <c r="J49" s="17">
        <f t="shared" si="0"/>
        <v>7.3</v>
      </c>
      <c r="K49" s="15" t="s">
        <v>34</v>
      </c>
      <c r="L49" s="17">
        <v>112</v>
      </c>
      <c r="M49" s="17"/>
      <c r="N49" s="17" t="s">
        <v>205</v>
      </c>
      <c r="O49" s="24">
        <v>0.5</v>
      </c>
      <c r="P49" s="17">
        <v>112</v>
      </c>
      <c r="Q49" s="17">
        <v>2600</v>
      </c>
      <c r="R49" s="24">
        <v>1</v>
      </c>
      <c r="S49" s="15"/>
      <c r="T49" s="3"/>
    </row>
    <row r="50" s="5" customFormat="1" ht="60" spans="1:20">
      <c r="A50" s="15">
        <v>44</v>
      </c>
      <c r="B50" s="17" t="s">
        <v>206</v>
      </c>
      <c r="C50" s="17" t="s">
        <v>37</v>
      </c>
      <c r="D50" s="17" t="s">
        <v>38</v>
      </c>
      <c r="E50" s="17" t="s">
        <v>207</v>
      </c>
      <c r="F50" s="17">
        <v>2018.07</v>
      </c>
      <c r="G50" s="17">
        <v>2018.12</v>
      </c>
      <c r="H50" s="15" t="s">
        <v>40</v>
      </c>
      <c r="I50" s="17" t="s">
        <v>208</v>
      </c>
      <c r="J50" s="17">
        <f t="shared" si="0"/>
        <v>2.3</v>
      </c>
      <c r="K50" s="15" t="s">
        <v>34</v>
      </c>
      <c r="L50" s="17">
        <v>35</v>
      </c>
      <c r="M50" s="17"/>
      <c r="N50" s="17" t="s">
        <v>209</v>
      </c>
      <c r="O50" s="24">
        <v>0.6</v>
      </c>
      <c r="P50" s="17">
        <v>35</v>
      </c>
      <c r="Q50" s="17">
        <v>3600</v>
      </c>
      <c r="R50" s="24">
        <v>0.9</v>
      </c>
      <c r="S50" s="15"/>
      <c r="T50" s="3"/>
    </row>
    <row r="51" s="5" customFormat="1" ht="60" spans="1:20">
      <c r="A51" s="15">
        <v>45</v>
      </c>
      <c r="B51" s="17" t="s">
        <v>210</v>
      </c>
      <c r="C51" s="17" t="s">
        <v>37</v>
      </c>
      <c r="D51" s="17" t="s">
        <v>38</v>
      </c>
      <c r="E51" s="17" t="s">
        <v>211</v>
      </c>
      <c r="F51" s="17">
        <v>2018.07</v>
      </c>
      <c r="G51" s="17">
        <v>2018.12</v>
      </c>
      <c r="H51" s="15" t="s">
        <v>40</v>
      </c>
      <c r="I51" s="17" t="s">
        <v>212</v>
      </c>
      <c r="J51" s="17">
        <f t="shared" si="0"/>
        <v>6</v>
      </c>
      <c r="K51" s="15" t="s">
        <v>34</v>
      </c>
      <c r="L51" s="17">
        <v>92</v>
      </c>
      <c r="M51" s="17"/>
      <c r="N51" s="17" t="s">
        <v>213</v>
      </c>
      <c r="O51" s="24">
        <v>0.6</v>
      </c>
      <c r="P51" s="17">
        <v>92</v>
      </c>
      <c r="Q51" s="17">
        <v>3860</v>
      </c>
      <c r="R51" s="24">
        <v>0.9</v>
      </c>
      <c r="S51" s="15"/>
      <c r="T51" s="3"/>
    </row>
    <row r="52" s="5" customFormat="1" ht="83.25" customHeight="1" spans="1:20">
      <c r="A52" s="15">
        <v>46</v>
      </c>
      <c r="B52" s="17" t="s">
        <v>214</v>
      </c>
      <c r="C52" s="17" t="s">
        <v>37</v>
      </c>
      <c r="D52" s="17" t="s">
        <v>38</v>
      </c>
      <c r="E52" s="17" t="s">
        <v>215</v>
      </c>
      <c r="F52" s="17">
        <v>2018.7</v>
      </c>
      <c r="G52" s="17">
        <v>2018.12</v>
      </c>
      <c r="H52" s="15" t="s">
        <v>40</v>
      </c>
      <c r="I52" s="17" t="s">
        <v>216</v>
      </c>
      <c r="J52" s="17">
        <f t="shared" si="0"/>
        <v>11.2</v>
      </c>
      <c r="K52" s="15" t="s">
        <v>34</v>
      </c>
      <c r="L52" s="17">
        <v>173</v>
      </c>
      <c r="M52" s="17"/>
      <c r="N52" s="17" t="s">
        <v>118</v>
      </c>
      <c r="O52" s="24">
        <v>0.55</v>
      </c>
      <c r="P52" s="17">
        <v>173</v>
      </c>
      <c r="Q52" s="17">
        <v>3200</v>
      </c>
      <c r="R52" s="24">
        <v>0.95</v>
      </c>
      <c r="S52" s="15"/>
      <c r="T52" s="3"/>
    </row>
    <row r="53" s="5" customFormat="1" ht="79.5" customHeight="1" spans="1:20">
      <c r="A53" s="15">
        <v>47</v>
      </c>
      <c r="B53" s="17" t="s">
        <v>217</v>
      </c>
      <c r="C53" s="17" t="s">
        <v>37</v>
      </c>
      <c r="D53" s="17" t="s">
        <v>38</v>
      </c>
      <c r="E53" s="17" t="s">
        <v>218</v>
      </c>
      <c r="F53" s="17">
        <v>2018.9</v>
      </c>
      <c r="G53" s="17">
        <v>2018.12</v>
      </c>
      <c r="H53" s="15" t="s">
        <v>40</v>
      </c>
      <c r="I53" s="17" t="s">
        <v>219</v>
      </c>
      <c r="J53" s="17">
        <f t="shared" si="0"/>
        <v>20</v>
      </c>
      <c r="K53" s="15" t="s">
        <v>34</v>
      </c>
      <c r="L53" s="17">
        <v>307</v>
      </c>
      <c r="M53" s="17"/>
      <c r="N53" s="17" t="s">
        <v>118</v>
      </c>
      <c r="O53" s="24">
        <v>0.55</v>
      </c>
      <c r="P53" s="17">
        <v>307</v>
      </c>
      <c r="Q53" s="17">
        <v>3200</v>
      </c>
      <c r="R53" s="24">
        <v>0.95</v>
      </c>
      <c r="S53" s="15"/>
      <c r="T53" s="3"/>
    </row>
    <row r="54" s="5" customFormat="1" ht="87.75" customHeight="1" spans="1:20">
      <c r="A54" s="15">
        <v>48</v>
      </c>
      <c r="B54" s="17" t="s">
        <v>220</v>
      </c>
      <c r="C54" s="17" t="s">
        <v>37</v>
      </c>
      <c r="D54" s="17" t="s">
        <v>38</v>
      </c>
      <c r="E54" s="17" t="s">
        <v>221</v>
      </c>
      <c r="F54" s="17">
        <v>2018.7</v>
      </c>
      <c r="G54" s="17">
        <v>2018.12</v>
      </c>
      <c r="H54" s="15" t="s">
        <v>40</v>
      </c>
      <c r="I54" s="17" t="s">
        <v>222</v>
      </c>
      <c r="J54" s="17">
        <f t="shared" si="0"/>
        <v>18.9</v>
      </c>
      <c r="K54" s="15" t="s">
        <v>34</v>
      </c>
      <c r="L54" s="17">
        <v>291</v>
      </c>
      <c r="M54" s="17"/>
      <c r="N54" s="17" t="s">
        <v>118</v>
      </c>
      <c r="O54" s="24">
        <v>0.65</v>
      </c>
      <c r="P54" s="17">
        <v>291</v>
      </c>
      <c r="Q54" s="17">
        <v>3500</v>
      </c>
      <c r="R54" s="24">
        <v>0.95</v>
      </c>
      <c r="S54" s="15"/>
      <c r="T54" s="3"/>
    </row>
    <row r="55" s="5" customFormat="1" ht="72" spans="1:20">
      <c r="A55" s="15">
        <v>49</v>
      </c>
      <c r="B55" s="17" t="s">
        <v>223</v>
      </c>
      <c r="C55" s="17" t="s">
        <v>37</v>
      </c>
      <c r="D55" s="17" t="s">
        <v>38</v>
      </c>
      <c r="E55" s="17" t="s">
        <v>224</v>
      </c>
      <c r="F55" s="17">
        <v>2018.6</v>
      </c>
      <c r="G55" s="17">
        <v>2018.12</v>
      </c>
      <c r="H55" s="15" t="s">
        <v>40</v>
      </c>
      <c r="I55" s="17" t="s">
        <v>225</v>
      </c>
      <c r="J55" s="17">
        <f t="shared" si="0"/>
        <v>9.5</v>
      </c>
      <c r="K55" s="15" t="s">
        <v>34</v>
      </c>
      <c r="L55" s="17">
        <v>146</v>
      </c>
      <c r="M55" s="17"/>
      <c r="N55" s="17" t="s">
        <v>118</v>
      </c>
      <c r="O55" s="24">
        <v>0.55</v>
      </c>
      <c r="P55" s="17">
        <v>146</v>
      </c>
      <c r="Q55" s="17">
        <v>3500</v>
      </c>
      <c r="R55" s="24">
        <v>0.95</v>
      </c>
      <c r="S55" s="15"/>
      <c r="T55" s="3"/>
    </row>
    <row r="56" s="5" customFormat="1" ht="72" spans="1:20">
      <c r="A56" s="15">
        <v>50</v>
      </c>
      <c r="B56" s="17" t="s">
        <v>226</v>
      </c>
      <c r="C56" s="17" t="s">
        <v>37</v>
      </c>
      <c r="D56" s="17" t="s">
        <v>38</v>
      </c>
      <c r="E56" s="17" t="s">
        <v>224</v>
      </c>
      <c r="F56" s="17">
        <v>2018.6</v>
      </c>
      <c r="G56" s="17">
        <v>2018.12</v>
      </c>
      <c r="H56" s="15" t="s">
        <v>40</v>
      </c>
      <c r="I56" s="17" t="s">
        <v>227</v>
      </c>
      <c r="J56" s="17">
        <f t="shared" si="0"/>
        <v>9.8</v>
      </c>
      <c r="K56" s="15" t="s">
        <v>34</v>
      </c>
      <c r="L56" s="17">
        <v>150</v>
      </c>
      <c r="M56" s="17"/>
      <c r="N56" s="17" t="s">
        <v>118</v>
      </c>
      <c r="O56" s="24">
        <v>0.55</v>
      </c>
      <c r="P56" s="17">
        <v>150</v>
      </c>
      <c r="Q56" s="17">
        <v>3000</v>
      </c>
      <c r="R56" s="24">
        <v>0.95</v>
      </c>
      <c r="S56" s="15"/>
      <c r="T56" s="3"/>
    </row>
    <row r="57" s="5" customFormat="1" ht="76.5" customHeight="1" spans="1:20">
      <c r="A57" s="15">
        <v>51</v>
      </c>
      <c r="B57" s="17" t="s">
        <v>228</v>
      </c>
      <c r="C57" s="17" t="s">
        <v>37</v>
      </c>
      <c r="D57" s="17" t="s">
        <v>38</v>
      </c>
      <c r="E57" s="17" t="s">
        <v>229</v>
      </c>
      <c r="F57" s="17">
        <v>2018.9</v>
      </c>
      <c r="G57" s="17">
        <v>2018.12</v>
      </c>
      <c r="H57" s="15" t="s">
        <v>40</v>
      </c>
      <c r="I57" s="17" t="s">
        <v>230</v>
      </c>
      <c r="J57" s="17">
        <f t="shared" si="0"/>
        <v>8.3</v>
      </c>
      <c r="K57" s="15" t="s">
        <v>34</v>
      </c>
      <c r="L57" s="17">
        <v>127</v>
      </c>
      <c r="M57" s="17"/>
      <c r="N57" s="17" t="s">
        <v>118</v>
      </c>
      <c r="O57" s="24">
        <v>0.55</v>
      </c>
      <c r="P57" s="17">
        <v>127</v>
      </c>
      <c r="Q57" s="17">
        <v>3000</v>
      </c>
      <c r="R57" s="24">
        <v>0.95</v>
      </c>
      <c r="S57" s="15"/>
      <c r="T57" s="3"/>
    </row>
    <row r="58" s="5" customFormat="1" ht="77.25" customHeight="1" spans="1:20">
      <c r="A58" s="15">
        <v>52</v>
      </c>
      <c r="B58" s="17" t="s">
        <v>231</v>
      </c>
      <c r="C58" s="17" t="s">
        <v>37</v>
      </c>
      <c r="D58" s="17" t="s">
        <v>38</v>
      </c>
      <c r="E58" s="17" t="s">
        <v>232</v>
      </c>
      <c r="F58" s="17">
        <v>2018.7</v>
      </c>
      <c r="G58" s="17">
        <v>2019.2</v>
      </c>
      <c r="H58" s="15" t="s">
        <v>40</v>
      </c>
      <c r="I58" s="17" t="s">
        <v>233</v>
      </c>
      <c r="J58" s="17">
        <f t="shared" si="0"/>
        <v>18.9</v>
      </c>
      <c r="K58" s="15" t="s">
        <v>34</v>
      </c>
      <c r="L58" s="17">
        <v>291</v>
      </c>
      <c r="M58" s="17"/>
      <c r="N58" s="17" t="s">
        <v>118</v>
      </c>
      <c r="O58" s="24">
        <v>0.55</v>
      </c>
      <c r="P58" s="17">
        <v>291</v>
      </c>
      <c r="Q58" s="17">
        <v>3500</v>
      </c>
      <c r="R58" s="24">
        <v>0.95</v>
      </c>
      <c r="S58" s="15"/>
      <c r="T58" s="3"/>
    </row>
    <row r="59" s="5" customFormat="1" ht="75" customHeight="1" spans="1:20">
      <c r="A59" s="15">
        <v>53</v>
      </c>
      <c r="B59" s="17" t="s">
        <v>234</v>
      </c>
      <c r="C59" s="17" t="s">
        <v>37</v>
      </c>
      <c r="D59" s="17" t="s">
        <v>38</v>
      </c>
      <c r="E59" s="17" t="s">
        <v>235</v>
      </c>
      <c r="F59" s="17">
        <v>2018.11</v>
      </c>
      <c r="G59" s="17">
        <v>2019.2</v>
      </c>
      <c r="H59" s="15" t="s">
        <v>40</v>
      </c>
      <c r="I59" s="17" t="s">
        <v>236</v>
      </c>
      <c r="J59" s="17">
        <f t="shared" si="0"/>
        <v>9.8</v>
      </c>
      <c r="K59" s="15" t="s">
        <v>34</v>
      </c>
      <c r="L59" s="17">
        <v>151</v>
      </c>
      <c r="M59" s="17"/>
      <c r="N59" s="17" t="s">
        <v>118</v>
      </c>
      <c r="O59" s="24">
        <v>0.55</v>
      </c>
      <c r="P59" s="17">
        <v>151</v>
      </c>
      <c r="Q59" s="17">
        <v>3500</v>
      </c>
      <c r="R59" s="24">
        <v>0.95</v>
      </c>
      <c r="S59" s="15"/>
      <c r="T59" s="3"/>
    </row>
    <row r="60" s="5" customFormat="1" ht="86.25" customHeight="1" spans="1:20">
      <c r="A60" s="15">
        <v>54</v>
      </c>
      <c r="B60" s="17" t="s">
        <v>237</v>
      </c>
      <c r="C60" s="17" t="s">
        <v>37</v>
      </c>
      <c r="D60" s="17" t="s">
        <v>38</v>
      </c>
      <c r="E60" s="17" t="s">
        <v>238</v>
      </c>
      <c r="F60" s="17">
        <v>2018.6</v>
      </c>
      <c r="G60" s="17">
        <v>2018.12</v>
      </c>
      <c r="H60" s="15" t="s">
        <v>40</v>
      </c>
      <c r="I60" s="17" t="s">
        <v>239</v>
      </c>
      <c r="J60" s="17">
        <f t="shared" si="0"/>
        <v>8.6</v>
      </c>
      <c r="K60" s="15" t="s">
        <v>34</v>
      </c>
      <c r="L60" s="17">
        <v>133</v>
      </c>
      <c r="M60" s="17"/>
      <c r="N60" s="17" t="s">
        <v>118</v>
      </c>
      <c r="O60" s="24">
        <v>0.55</v>
      </c>
      <c r="P60" s="17">
        <v>133</v>
      </c>
      <c r="Q60" s="17">
        <v>3500</v>
      </c>
      <c r="R60" s="24">
        <v>0.95</v>
      </c>
      <c r="S60" s="15"/>
      <c r="T60" s="3"/>
    </row>
    <row r="61" s="5" customFormat="1" ht="77.25" customHeight="1" spans="1:20">
      <c r="A61" s="15">
        <v>55</v>
      </c>
      <c r="B61" s="17" t="s">
        <v>240</v>
      </c>
      <c r="C61" s="17" t="s">
        <v>37</v>
      </c>
      <c r="D61" s="17" t="s">
        <v>44</v>
      </c>
      <c r="E61" s="17" t="s">
        <v>241</v>
      </c>
      <c r="F61" s="17">
        <v>2018.1</v>
      </c>
      <c r="G61" s="17">
        <v>2018.12</v>
      </c>
      <c r="H61" s="15" t="s">
        <v>40</v>
      </c>
      <c r="I61" s="17" t="s">
        <v>242</v>
      </c>
      <c r="J61" s="17">
        <f t="shared" si="0"/>
        <v>17.7</v>
      </c>
      <c r="K61" s="15" t="s">
        <v>34</v>
      </c>
      <c r="L61" s="17">
        <v>273</v>
      </c>
      <c r="M61" s="17"/>
      <c r="N61" s="17" t="s">
        <v>243</v>
      </c>
      <c r="O61" s="24">
        <v>0.6</v>
      </c>
      <c r="P61" s="17">
        <v>273</v>
      </c>
      <c r="Q61" s="17">
        <v>2800</v>
      </c>
      <c r="R61" s="24">
        <v>0.95</v>
      </c>
      <c r="S61" s="15"/>
      <c r="T61" s="3"/>
    </row>
    <row r="62" s="5" customFormat="1" ht="72" spans="1:20">
      <c r="A62" s="15">
        <v>56</v>
      </c>
      <c r="B62" s="17" t="s">
        <v>244</v>
      </c>
      <c r="C62" s="17" t="s">
        <v>37</v>
      </c>
      <c r="D62" s="17" t="s">
        <v>44</v>
      </c>
      <c r="E62" s="17" t="s">
        <v>245</v>
      </c>
      <c r="F62" s="17">
        <v>2018.7</v>
      </c>
      <c r="G62" s="17" t="s">
        <v>246</v>
      </c>
      <c r="H62" s="15" t="s">
        <v>40</v>
      </c>
      <c r="I62" s="17" t="s">
        <v>247</v>
      </c>
      <c r="J62" s="17">
        <f t="shared" si="0"/>
        <v>32.8</v>
      </c>
      <c r="K62" s="15" t="s">
        <v>34</v>
      </c>
      <c r="L62" s="17">
        <v>504</v>
      </c>
      <c r="M62" s="17"/>
      <c r="N62" s="17" t="s">
        <v>243</v>
      </c>
      <c r="O62" s="24">
        <v>0.65</v>
      </c>
      <c r="P62" s="17">
        <v>504</v>
      </c>
      <c r="Q62" s="17">
        <v>2800</v>
      </c>
      <c r="R62" s="24">
        <v>0.95</v>
      </c>
      <c r="S62" s="15"/>
      <c r="T62" s="3"/>
    </row>
    <row r="63" s="5" customFormat="1" ht="60" spans="1:20">
      <c r="A63" s="15">
        <v>57</v>
      </c>
      <c r="B63" s="17" t="s">
        <v>248</v>
      </c>
      <c r="C63" s="17" t="s">
        <v>37</v>
      </c>
      <c r="D63" s="17" t="s">
        <v>44</v>
      </c>
      <c r="E63" s="17" t="s">
        <v>249</v>
      </c>
      <c r="F63" s="17">
        <v>2018.7</v>
      </c>
      <c r="G63" s="17">
        <v>2018.12</v>
      </c>
      <c r="H63" s="15" t="s">
        <v>40</v>
      </c>
      <c r="I63" s="17" t="s">
        <v>250</v>
      </c>
      <c r="J63" s="17">
        <f t="shared" si="0"/>
        <v>9.4</v>
      </c>
      <c r="K63" s="15" t="s">
        <v>34</v>
      </c>
      <c r="L63" s="17">
        <v>145</v>
      </c>
      <c r="M63" s="17"/>
      <c r="N63" s="17" t="s">
        <v>251</v>
      </c>
      <c r="O63" s="24">
        <v>1</v>
      </c>
      <c r="P63" s="17">
        <v>145</v>
      </c>
      <c r="Q63" s="17">
        <v>3750</v>
      </c>
      <c r="R63" s="24">
        <v>0.95</v>
      </c>
      <c r="S63" s="15"/>
      <c r="T63" s="3"/>
    </row>
    <row r="64" s="5" customFormat="1" ht="72" spans="1:20">
      <c r="A64" s="15">
        <v>58</v>
      </c>
      <c r="B64" s="17" t="s">
        <v>252</v>
      </c>
      <c r="C64" s="17" t="s">
        <v>37</v>
      </c>
      <c r="D64" s="17" t="s">
        <v>44</v>
      </c>
      <c r="E64" s="17" t="s">
        <v>253</v>
      </c>
      <c r="F64" s="17">
        <v>2018.7</v>
      </c>
      <c r="G64" s="17">
        <v>2018.12</v>
      </c>
      <c r="H64" s="15" t="s">
        <v>40</v>
      </c>
      <c r="I64" s="17" t="s">
        <v>254</v>
      </c>
      <c r="J64" s="17">
        <f t="shared" si="0"/>
        <v>17.4</v>
      </c>
      <c r="K64" s="15" t="s">
        <v>34</v>
      </c>
      <c r="L64" s="17">
        <v>267</v>
      </c>
      <c r="M64" s="17"/>
      <c r="N64" s="17" t="s">
        <v>243</v>
      </c>
      <c r="O64" s="24">
        <v>0.6</v>
      </c>
      <c r="P64" s="17">
        <v>267</v>
      </c>
      <c r="Q64" s="17">
        <v>2800</v>
      </c>
      <c r="R64" s="24">
        <v>0.95</v>
      </c>
      <c r="S64" s="15"/>
      <c r="T64" s="3"/>
    </row>
    <row r="65" s="5" customFormat="1" ht="72" spans="1:20">
      <c r="A65" s="15">
        <v>59</v>
      </c>
      <c r="B65" s="17" t="s">
        <v>255</v>
      </c>
      <c r="C65" s="17" t="s">
        <v>37</v>
      </c>
      <c r="D65" s="17" t="s">
        <v>44</v>
      </c>
      <c r="E65" s="17" t="s">
        <v>256</v>
      </c>
      <c r="F65" s="17">
        <v>2018.07</v>
      </c>
      <c r="G65" s="17">
        <v>2018.12</v>
      </c>
      <c r="H65" s="15" t="s">
        <v>40</v>
      </c>
      <c r="I65" s="17" t="s">
        <v>257</v>
      </c>
      <c r="J65" s="17">
        <f t="shared" si="0"/>
        <v>28.8</v>
      </c>
      <c r="K65" s="15" t="s">
        <v>34</v>
      </c>
      <c r="L65" s="17">
        <v>443</v>
      </c>
      <c r="M65" s="17"/>
      <c r="N65" s="17" t="s">
        <v>258</v>
      </c>
      <c r="O65" s="24">
        <v>0.61</v>
      </c>
      <c r="P65" s="17">
        <v>443</v>
      </c>
      <c r="Q65" s="17">
        <v>6557</v>
      </c>
      <c r="R65" s="24">
        <v>0.95</v>
      </c>
      <c r="S65" s="15"/>
      <c r="T65" s="3"/>
    </row>
    <row r="66" s="5" customFormat="1" ht="84" customHeight="1" spans="1:20">
      <c r="A66" s="15">
        <v>60</v>
      </c>
      <c r="B66" s="17" t="s">
        <v>259</v>
      </c>
      <c r="C66" s="17" t="s">
        <v>37</v>
      </c>
      <c r="D66" s="17" t="s">
        <v>38</v>
      </c>
      <c r="E66" s="17" t="s">
        <v>260</v>
      </c>
      <c r="F66" s="17">
        <v>2018.7</v>
      </c>
      <c r="G66" s="17">
        <v>2019.3</v>
      </c>
      <c r="H66" s="15" t="s">
        <v>40</v>
      </c>
      <c r="I66" s="17" t="s">
        <v>261</v>
      </c>
      <c r="J66" s="17">
        <f t="shared" si="0"/>
        <v>4.8</v>
      </c>
      <c r="K66" s="15" t="s">
        <v>34</v>
      </c>
      <c r="L66" s="17">
        <v>74</v>
      </c>
      <c r="M66" s="17"/>
      <c r="N66" s="17" t="s">
        <v>262</v>
      </c>
      <c r="O66" s="24">
        <v>0.62</v>
      </c>
      <c r="P66" s="17">
        <v>74</v>
      </c>
      <c r="Q66" s="17">
        <v>3000</v>
      </c>
      <c r="R66" s="24">
        <v>0.95</v>
      </c>
      <c r="S66" s="15"/>
      <c r="T66" s="3"/>
    </row>
    <row r="67" s="5" customFormat="1" ht="102.75" customHeight="1" spans="1:20">
      <c r="A67" s="15">
        <v>61</v>
      </c>
      <c r="B67" s="17" t="s">
        <v>263</v>
      </c>
      <c r="C67" s="17" t="s">
        <v>37</v>
      </c>
      <c r="D67" s="17" t="s">
        <v>38</v>
      </c>
      <c r="E67" s="17" t="s">
        <v>264</v>
      </c>
      <c r="F67" s="17">
        <v>2018.7</v>
      </c>
      <c r="G67" s="17">
        <v>2018.12</v>
      </c>
      <c r="H67" s="15" t="s">
        <v>40</v>
      </c>
      <c r="I67" s="17" t="s">
        <v>265</v>
      </c>
      <c r="J67" s="17">
        <f t="shared" si="0"/>
        <v>10.7</v>
      </c>
      <c r="K67" s="15" t="s">
        <v>34</v>
      </c>
      <c r="L67" s="17">
        <v>165</v>
      </c>
      <c r="M67" s="17"/>
      <c r="N67" s="17" t="s">
        <v>266</v>
      </c>
      <c r="O67" s="24">
        <v>0.55</v>
      </c>
      <c r="P67" s="17">
        <v>165</v>
      </c>
      <c r="Q67" s="17">
        <v>939</v>
      </c>
      <c r="R67" s="24">
        <v>0.95</v>
      </c>
      <c r="S67" s="15"/>
      <c r="T67" s="3"/>
    </row>
    <row r="68" s="5" customFormat="1" ht="74.25" customHeight="1" spans="1:20">
      <c r="A68" s="15">
        <v>62</v>
      </c>
      <c r="B68" s="17" t="s">
        <v>267</v>
      </c>
      <c r="C68" s="17" t="s">
        <v>37</v>
      </c>
      <c r="D68" s="17" t="s">
        <v>110</v>
      </c>
      <c r="E68" s="17" t="s">
        <v>268</v>
      </c>
      <c r="F68" s="17">
        <v>2018.06</v>
      </c>
      <c r="G68" s="17">
        <v>2018.12</v>
      </c>
      <c r="H68" s="15" t="s">
        <v>40</v>
      </c>
      <c r="I68" s="17" t="s">
        <v>269</v>
      </c>
      <c r="J68" s="17">
        <f t="shared" si="0"/>
        <v>7.3</v>
      </c>
      <c r="K68" s="15" t="s">
        <v>34</v>
      </c>
      <c r="L68" s="17">
        <v>112</v>
      </c>
      <c r="M68" s="17"/>
      <c r="N68" s="17" t="s">
        <v>270</v>
      </c>
      <c r="O68" s="24">
        <v>0.6</v>
      </c>
      <c r="P68" s="17">
        <v>112</v>
      </c>
      <c r="Q68" s="17">
        <v>800</v>
      </c>
      <c r="R68" s="24">
        <v>0.95</v>
      </c>
      <c r="S68" s="15"/>
      <c r="T68" s="3"/>
    </row>
    <row r="69" s="5" customFormat="1" ht="60" spans="1:20">
      <c r="A69" s="15">
        <v>63</v>
      </c>
      <c r="B69" s="17" t="s">
        <v>271</v>
      </c>
      <c r="C69" s="17" t="s">
        <v>37</v>
      </c>
      <c r="D69" s="17" t="s">
        <v>38</v>
      </c>
      <c r="E69" s="17" t="s">
        <v>272</v>
      </c>
      <c r="F69" s="15">
        <v>2018.7</v>
      </c>
      <c r="G69" s="17">
        <v>2018.12</v>
      </c>
      <c r="H69" s="15" t="s">
        <v>40</v>
      </c>
      <c r="I69" s="17" t="s">
        <v>273</v>
      </c>
      <c r="J69" s="17">
        <f t="shared" si="0"/>
        <v>11</v>
      </c>
      <c r="K69" s="15" t="s">
        <v>34</v>
      </c>
      <c r="L69" s="17">
        <v>169</v>
      </c>
      <c r="M69" s="17"/>
      <c r="N69" s="17" t="s">
        <v>274</v>
      </c>
      <c r="O69" s="24">
        <v>0.97</v>
      </c>
      <c r="P69" s="17">
        <v>169</v>
      </c>
      <c r="Q69" s="17">
        <v>1100</v>
      </c>
      <c r="R69" s="24">
        <v>0.97</v>
      </c>
      <c r="S69" s="15"/>
      <c r="T69" s="3"/>
    </row>
    <row r="70" s="5" customFormat="1" ht="64.5" customHeight="1" spans="1:20">
      <c r="A70" s="15">
        <v>64</v>
      </c>
      <c r="B70" s="17" t="s">
        <v>275</v>
      </c>
      <c r="C70" s="17" t="s">
        <v>37</v>
      </c>
      <c r="D70" s="17" t="s">
        <v>38</v>
      </c>
      <c r="E70" s="17" t="s">
        <v>146</v>
      </c>
      <c r="F70" s="17">
        <v>2018.12</v>
      </c>
      <c r="G70" s="17">
        <v>2019.3</v>
      </c>
      <c r="H70" s="15" t="s">
        <v>40</v>
      </c>
      <c r="I70" s="17" t="s">
        <v>276</v>
      </c>
      <c r="J70" s="17">
        <f t="shared" si="0"/>
        <v>5.9</v>
      </c>
      <c r="K70" s="15" t="s">
        <v>34</v>
      </c>
      <c r="L70" s="17">
        <v>90</v>
      </c>
      <c r="M70" s="17"/>
      <c r="N70" s="17" t="s">
        <v>277</v>
      </c>
      <c r="O70" s="24">
        <v>0.8</v>
      </c>
      <c r="P70" s="17">
        <v>90</v>
      </c>
      <c r="Q70" s="17">
        <v>1000</v>
      </c>
      <c r="R70" s="24">
        <v>0.85</v>
      </c>
      <c r="S70" s="15"/>
      <c r="T70" s="3"/>
    </row>
    <row r="71" s="5" customFormat="1" ht="60" spans="1:20">
      <c r="A71" s="15">
        <v>65</v>
      </c>
      <c r="B71" s="17" t="s">
        <v>278</v>
      </c>
      <c r="C71" s="17" t="s">
        <v>37</v>
      </c>
      <c r="D71" s="17" t="s">
        <v>279</v>
      </c>
      <c r="E71" s="17" t="s">
        <v>280</v>
      </c>
      <c r="F71" s="17">
        <v>2018.7</v>
      </c>
      <c r="G71" s="17">
        <v>2018.12</v>
      </c>
      <c r="H71" s="15" t="s">
        <v>40</v>
      </c>
      <c r="I71" s="17" t="s">
        <v>281</v>
      </c>
      <c r="J71" s="17">
        <f t="shared" si="0"/>
        <v>4.9</v>
      </c>
      <c r="K71" s="15" t="s">
        <v>34</v>
      </c>
      <c r="L71" s="17">
        <v>75</v>
      </c>
      <c r="M71" s="17"/>
      <c r="N71" s="17" t="s">
        <v>282</v>
      </c>
      <c r="O71" s="24">
        <v>0.91</v>
      </c>
      <c r="P71" s="17">
        <v>75</v>
      </c>
      <c r="Q71" s="17">
        <v>930</v>
      </c>
      <c r="R71" s="24">
        <v>0.9</v>
      </c>
      <c r="S71" s="15"/>
      <c r="T71" s="3"/>
    </row>
    <row r="72" s="5" customFormat="1" ht="72.75" customHeight="1" spans="1:20">
      <c r="A72" s="15">
        <v>66</v>
      </c>
      <c r="B72" s="17" t="s">
        <v>283</v>
      </c>
      <c r="C72" s="17" t="s">
        <v>37</v>
      </c>
      <c r="D72" s="17" t="s">
        <v>38</v>
      </c>
      <c r="E72" s="17" t="s">
        <v>284</v>
      </c>
      <c r="F72" s="17">
        <v>2018.2</v>
      </c>
      <c r="G72" s="17">
        <v>2018.12</v>
      </c>
      <c r="H72" s="15" t="s">
        <v>40</v>
      </c>
      <c r="I72" s="17" t="s">
        <v>285</v>
      </c>
      <c r="J72" s="17">
        <f t="shared" si="0"/>
        <v>8.2</v>
      </c>
      <c r="K72" s="15" t="s">
        <v>34</v>
      </c>
      <c r="L72" s="17">
        <v>126</v>
      </c>
      <c r="M72" s="17"/>
      <c r="N72" s="17" t="s">
        <v>286</v>
      </c>
      <c r="O72" s="24">
        <v>0.92</v>
      </c>
      <c r="P72" s="17">
        <v>126</v>
      </c>
      <c r="Q72" s="17">
        <v>935</v>
      </c>
      <c r="R72" s="24">
        <v>0.92</v>
      </c>
      <c r="S72" s="15"/>
      <c r="T72" s="3"/>
    </row>
    <row r="73" s="5" customFormat="1" ht="60" spans="1:20">
      <c r="A73" s="15">
        <v>67</v>
      </c>
      <c r="B73" s="17" t="s">
        <v>287</v>
      </c>
      <c r="C73" s="17" t="s">
        <v>37</v>
      </c>
      <c r="D73" s="17" t="s">
        <v>38</v>
      </c>
      <c r="E73" s="17" t="s">
        <v>188</v>
      </c>
      <c r="F73" s="17">
        <v>2018.6</v>
      </c>
      <c r="G73" s="17">
        <v>2018.12</v>
      </c>
      <c r="H73" s="15" t="s">
        <v>40</v>
      </c>
      <c r="I73" s="17" t="s">
        <v>288</v>
      </c>
      <c r="J73" s="17">
        <f t="shared" ref="J73:J92" si="1">ROUND(L73*650/10000,1)</f>
        <v>5.1</v>
      </c>
      <c r="K73" s="15" t="s">
        <v>34</v>
      </c>
      <c r="L73" s="17">
        <v>79</v>
      </c>
      <c r="M73" s="17"/>
      <c r="N73" s="17" t="s">
        <v>190</v>
      </c>
      <c r="O73" s="24">
        <v>0.7</v>
      </c>
      <c r="P73" s="17">
        <v>79</v>
      </c>
      <c r="Q73" s="17">
        <v>935</v>
      </c>
      <c r="R73" s="24">
        <v>0.95</v>
      </c>
      <c r="S73" s="15"/>
      <c r="T73" s="3"/>
    </row>
    <row r="74" s="5" customFormat="1" ht="84" spans="1:20">
      <c r="A74" s="15">
        <v>68</v>
      </c>
      <c r="B74" s="17" t="s">
        <v>289</v>
      </c>
      <c r="C74" s="17" t="s">
        <v>37</v>
      </c>
      <c r="D74" s="17" t="s">
        <v>38</v>
      </c>
      <c r="E74" s="17" t="s">
        <v>290</v>
      </c>
      <c r="F74" s="17">
        <v>2018.7</v>
      </c>
      <c r="G74" s="17">
        <v>2018.12</v>
      </c>
      <c r="H74" s="15" t="s">
        <v>40</v>
      </c>
      <c r="I74" s="17" t="s">
        <v>291</v>
      </c>
      <c r="J74" s="17">
        <f t="shared" si="1"/>
        <v>21.7</v>
      </c>
      <c r="K74" s="15" t="s">
        <v>34</v>
      </c>
      <c r="L74" s="17">
        <v>334</v>
      </c>
      <c r="M74" s="17"/>
      <c r="N74" s="17" t="s">
        <v>292</v>
      </c>
      <c r="O74" s="24">
        <v>0.58</v>
      </c>
      <c r="P74" s="17">
        <v>334</v>
      </c>
      <c r="Q74" s="17">
        <v>935</v>
      </c>
      <c r="R74" s="24">
        <v>0.95</v>
      </c>
      <c r="S74" s="15"/>
      <c r="T74" s="3"/>
    </row>
    <row r="75" s="5" customFormat="1" ht="72" spans="1:20">
      <c r="A75" s="15">
        <v>69</v>
      </c>
      <c r="B75" s="17" t="s">
        <v>293</v>
      </c>
      <c r="C75" s="17" t="s">
        <v>37</v>
      </c>
      <c r="D75" s="17" t="s">
        <v>110</v>
      </c>
      <c r="E75" s="17" t="s">
        <v>268</v>
      </c>
      <c r="F75" s="17">
        <v>2018.1</v>
      </c>
      <c r="G75" s="17">
        <v>2018.12</v>
      </c>
      <c r="H75" s="15" t="s">
        <v>40</v>
      </c>
      <c r="I75" s="17" t="s">
        <v>294</v>
      </c>
      <c r="J75" s="17">
        <f t="shared" si="1"/>
        <v>13.5</v>
      </c>
      <c r="K75" s="15" t="s">
        <v>34</v>
      </c>
      <c r="L75" s="17">
        <v>207</v>
      </c>
      <c r="M75" s="17"/>
      <c r="N75" s="17" t="s">
        <v>295</v>
      </c>
      <c r="O75" s="24">
        <v>0.62</v>
      </c>
      <c r="P75" s="17">
        <v>207</v>
      </c>
      <c r="Q75" s="17">
        <v>1200</v>
      </c>
      <c r="R75" s="24">
        <v>0.95</v>
      </c>
      <c r="S75" s="15"/>
      <c r="T75" s="3"/>
    </row>
    <row r="76" s="5" customFormat="1" ht="78.75" customHeight="1" spans="1:20">
      <c r="A76" s="15">
        <v>70</v>
      </c>
      <c r="B76" s="17" t="s">
        <v>296</v>
      </c>
      <c r="C76" s="17" t="s">
        <v>37</v>
      </c>
      <c r="D76" s="17" t="s">
        <v>115</v>
      </c>
      <c r="E76" s="17" t="s">
        <v>297</v>
      </c>
      <c r="F76" s="17">
        <v>2018.1</v>
      </c>
      <c r="G76" s="17">
        <v>2018.12</v>
      </c>
      <c r="H76" s="15" t="s">
        <v>40</v>
      </c>
      <c r="I76" s="17" t="s">
        <v>298</v>
      </c>
      <c r="J76" s="17">
        <f t="shared" si="1"/>
        <v>25.5</v>
      </c>
      <c r="K76" s="15" t="s">
        <v>34</v>
      </c>
      <c r="L76" s="17">
        <v>392</v>
      </c>
      <c r="M76" s="17"/>
      <c r="N76" s="17" t="s">
        <v>299</v>
      </c>
      <c r="O76" s="24">
        <v>0.65</v>
      </c>
      <c r="P76" s="17">
        <v>392</v>
      </c>
      <c r="Q76" s="17">
        <v>1400</v>
      </c>
      <c r="R76" s="24">
        <v>0.95</v>
      </c>
      <c r="S76" s="15"/>
      <c r="T76" s="3"/>
    </row>
    <row r="77" s="5" customFormat="1" ht="72" spans="1:20">
      <c r="A77" s="15">
        <v>71</v>
      </c>
      <c r="B77" s="17" t="s">
        <v>300</v>
      </c>
      <c r="C77" s="17" t="s">
        <v>37</v>
      </c>
      <c r="D77" s="17" t="s">
        <v>38</v>
      </c>
      <c r="E77" s="17" t="s">
        <v>235</v>
      </c>
      <c r="F77" s="17">
        <v>2018.11</v>
      </c>
      <c r="G77" s="17">
        <v>2019.2</v>
      </c>
      <c r="H77" s="15" t="s">
        <v>40</v>
      </c>
      <c r="I77" s="17" t="s">
        <v>301</v>
      </c>
      <c r="J77" s="17">
        <f t="shared" si="1"/>
        <v>9.8</v>
      </c>
      <c r="K77" s="15" t="s">
        <v>34</v>
      </c>
      <c r="L77" s="17">
        <v>150</v>
      </c>
      <c r="M77" s="17"/>
      <c r="N77" s="17" t="s">
        <v>302</v>
      </c>
      <c r="O77" s="24">
        <v>0.55</v>
      </c>
      <c r="P77" s="17">
        <v>150</v>
      </c>
      <c r="Q77" s="17">
        <v>2800</v>
      </c>
      <c r="R77" s="24">
        <v>0.95</v>
      </c>
      <c r="S77" s="15"/>
      <c r="T77" s="3"/>
    </row>
    <row r="78" s="5" customFormat="1" ht="72" spans="1:20">
      <c r="A78" s="15">
        <v>72</v>
      </c>
      <c r="B78" s="17" t="s">
        <v>303</v>
      </c>
      <c r="C78" s="17" t="s">
        <v>37</v>
      </c>
      <c r="D78" s="17" t="s">
        <v>44</v>
      </c>
      <c r="E78" s="17" t="s">
        <v>241</v>
      </c>
      <c r="F78" s="17">
        <v>2018.1</v>
      </c>
      <c r="G78" s="17">
        <v>2018.12</v>
      </c>
      <c r="H78" s="15" t="s">
        <v>40</v>
      </c>
      <c r="I78" s="17" t="s">
        <v>304</v>
      </c>
      <c r="J78" s="17">
        <f t="shared" si="1"/>
        <v>14.3</v>
      </c>
      <c r="K78" s="15" t="s">
        <v>34</v>
      </c>
      <c r="L78" s="17">
        <v>220</v>
      </c>
      <c r="M78" s="17"/>
      <c r="N78" s="17" t="s">
        <v>305</v>
      </c>
      <c r="O78" s="24">
        <v>0.6</v>
      </c>
      <c r="P78" s="17">
        <v>220</v>
      </c>
      <c r="Q78" s="17">
        <v>1875</v>
      </c>
      <c r="R78" s="24">
        <v>0.95</v>
      </c>
      <c r="S78" s="15"/>
      <c r="T78" s="3"/>
    </row>
    <row r="79" s="5" customFormat="1" ht="78.75" customHeight="1" spans="1:20">
      <c r="A79" s="15">
        <v>73</v>
      </c>
      <c r="B79" s="17" t="s">
        <v>306</v>
      </c>
      <c r="C79" s="17" t="s">
        <v>37</v>
      </c>
      <c r="D79" s="17" t="s">
        <v>44</v>
      </c>
      <c r="E79" s="17" t="s">
        <v>245</v>
      </c>
      <c r="F79" s="17">
        <v>2018.7</v>
      </c>
      <c r="G79" s="17" t="s">
        <v>246</v>
      </c>
      <c r="H79" s="15" t="s">
        <v>40</v>
      </c>
      <c r="I79" s="17" t="s">
        <v>307</v>
      </c>
      <c r="J79" s="17">
        <f t="shared" si="1"/>
        <v>13.9</v>
      </c>
      <c r="K79" s="15" t="s">
        <v>34</v>
      </c>
      <c r="L79" s="17">
        <v>214</v>
      </c>
      <c r="M79" s="17"/>
      <c r="N79" s="17" t="s">
        <v>305</v>
      </c>
      <c r="O79" s="24">
        <v>0.65</v>
      </c>
      <c r="P79" s="17">
        <v>214</v>
      </c>
      <c r="Q79" s="17">
        <v>1875</v>
      </c>
      <c r="R79" s="24">
        <v>0.95</v>
      </c>
      <c r="S79" s="15"/>
      <c r="T79" s="3"/>
    </row>
    <row r="80" s="5" customFormat="1" ht="72" spans="1:20">
      <c r="A80" s="15">
        <v>74</v>
      </c>
      <c r="B80" s="17" t="s">
        <v>308</v>
      </c>
      <c r="C80" s="17" t="s">
        <v>37</v>
      </c>
      <c r="D80" s="17" t="s">
        <v>44</v>
      </c>
      <c r="E80" s="17" t="s">
        <v>309</v>
      </c>
      <c r="F80" s="17">
        <v>2018.7</v>
      </c>
      <c r="G80" s="17">
        <v>2018.12</v>
      </c>
      <c r="H80" s="15" t="s">
        <v>40</v>
      </c>
      <c r="I80" s="17" t="s">
        <v>307</v>
      </c>
      <c r="J80" s="17">
        <f t="shared" si="1"/>
        <v>13.8</v>
      </c>
      <c r="K80" s="15" t="s">
        <v>34</v>
      </c>
      <c r="L80" s="17">
        <v>213</v>
      </c>
      <c r="M80" s="17"/>
      <c r="N80" s="17" t="s">
        <v>305</v>
      </c>
      <c r="O80" s="24">
        <v>0.7</v>
      </c>
      <c r="P80" s="17">
        <v>213</v>
      </c>
      <c r="Q80" s="17">
        <v>1875</v>
      </c>
      <c r="R80" s="24">
        <v>0.95</v>
      </c>
      <c r="S80" s="15"/>
      <c r="T80" s="3"/>
    </row>
    <row r="81" s="5" customFormat="1" ht="72" spans="1:20">
      <c r="A81" s="15">
        <v>75</v>
      </c>
      <c r="B81" s="17" t="s">
        <v>310</v>
      </c>
      <c r="C81" s="17" t="s">
        <v>37</v>
      </c>
      <c r="D81" s="17" t="s">
        <v>44</v>
      </c>
      <c r="E81" s="17" t="s">
        <v>311</v>
      </c>
      <c r="F81" s="17">
        <v>2018.7</v>
      </c>
      <c r="G81" s="17">
        <v>2018.12</v>
      </c>
      <c r="H81" s="15" t="s">
        <v>40</v>
      </c>
      <c r="I81" s="17" t="s">
        <v>312</v>
      </c>
      <c r="J81" s="17">
        <f t="shared" si="1"/>
        <v>31.2</v>
      </c>
      <c r="K81" s="15" t="s">
        <v>34</v>
      </c>
      <c r="L81" s="17">
        <v>480</v>
      </c>
      <c r="M81" s="17"/>
      <c r="N81" s="17" t="s">
        <v>305</v>
      </c>
      <c r="O81" s="24">
        <v>0.7</v>
      </c>
      <c r="P81" s="17">
        <v>480</v>
      </c>
      <c r="Q81" s="17">
        <v>1875</v>
      </c>
      <c r="R81" s="24">
        <v>0.95</v>
      </c>
      <c r="S81" s="15"/>
      <c r="T81" s="3"/>
    </row>
    <row r="82" s="5" customFormat="1" ht="72" spans="1:20">
      <c r="A82" s="15">
        <v>76</v>
      </c>
      <c r="B82" s="17" t="s">
        <v>313</v>
      </c>
      <c r="C82" s="17" t="s">
        <v>37</v>
      </c>
      <c r="D82" s="17" t="s">
        <v>44</v>
      </c>
      <c r="E82" s="17" t="s">
        <v>314</v>
      </c>
      <c r="F82" s="17">
        <v>2018.7</v>
      </c>
      <c r="G82" s="17">
        <v>2018.12</v>
      </c>
      <c r="H82" s="15" t="s">
        <v>40</v>
      </c>
      <c r="I82" s="17" t="s">
        <v>315</v>
      </c>
      <c r="J82" s="17">
        <f t="shared" si="1"/>
        <v>7</v>
      </c>
      <c r="K82" s="15" t="s">
        <v>34</v>
      </c>
      <c r="L82" s="17">
        <v>107</v>
      </c>
      <c r="M82" s="17"/>
      <c r="N82" s="17" t="s">
        <v>305</v>
      </c>
      <c r="O82" s="24">
        <v>0.6</v>
      </c>
      <c r="P82" s="17">
        <v>107</v>
      </c>
      <c r="Q82" s="17">
        <v>1875</v>
      </c>
      <c r="R82" s="24">
        <v>0.95</v>
      </c>
      <c r="S82" s="15"/>
      <c r="T82" s="3"/>
    </row>
    <row r="83" s="5" customFormat="1" ht="72" spans="1:20">
      <c r="A83" s="15">
        <v>77</v>
      </c>
      <c r="B83" s="17" t="s">
        <v>316</v>
      </c>
      <c r="C83" s="17" t="s">
        <v>37</v>
      </c>
      <c r="D83" s="17" t="s">
        <v>44</v>
      </c>
      <c r="E83" s="17" t="s">
        <v>317</v>
      </c>
      <c r="F83" s="17">
        <v>2018.7</v>
      </c>
      <c r="G83" s="17">
        <v>2018.12</v>
      </c>
      <c r="H83" s="15" t="s">
        <v>40</v>
      </c>
      <c r="I83" s="17" t="s">
        <v>318</v>
      </c>
      <c r="J83" s="17">
        <f t="shared" si="1"/>
        <v>17.4</v>
      </c>
      <c r="K83" s="15" t="s">
        <v>34</v>
      </c>
      <c r="L83" s="17">
        <v>267</v>
      </c>
      <c r="M83" s="17"/>
      <c r="N83" s="17" t="s">
        <v>305</v>
      </c>
      <c r="O83" s="24">
        <v>0.747</v>
      </c>
      <c r="P83" s="17">
        <v>267</v>
      </c>
      <c r="Q83" s="17">
        <v>1875</v>
      </c>
      <c r="R83" s="24">
        <v>0.95</v>
      </c>
      <c r="S83" s="15"/>
      <c r="T83" s="3"/>
    </row>
    <row r="84" s="5" customFormat="1" ht="72" spans="1:20">
      <c r="A84" s="15">
        <v>78</v>
      </c>
      <c r="B84" s="17" t="s">
        <v>319</v>
      </c>
      <c r="C84" s="17" t="s">
        <v>37</v>
      </c>
      <c r="D84" s="17" t="s">
        <v>44</v>
      </c>
      <c r="E84" s="17" t="s">
        <v>249</v>
      </c>
      <c r="F84" s="17">
        <v>2018.7</v>
      </c>
      <c r="G84" s="17">
        <v>2018.12</v>
      </c>
      <c r="H84" s="15" t="s">
        <v>40</v>
      </c>
      <c r="I84" s="17" t="s">
        <v>320</v>
      </c>
      <c r="J84" s="17">
        <f t="shared" si="1"/>
        <v>9.5</v>
      </c>
      <c r="K84" s="15" t="s">
        <v>34</v>
      </c>
      <c r="L84" s="17">
        <v>146</v>
      </c>
      <c r="M84" s="17"/>
      <c r="N84" s="17" t="s">
        <v>305</v>
      </c>
      <c r="O84" s="24">
        <v>1</v>
      </c>
      <c r="P84" s="17">
        <v>146</v>
      </c>
      <c r="Q84" s="17">
        <v>1875</v>
      </c>
      <c r="R84" s="24">
        <v>0.95</v>
      </c>
      <c r="S84" s="15"/>
      <c r="T84" s="3"/>
    </row>
    <row r="85" s="5" customFormat="1" ht="72" spans="1:20">
      <c r="A85" s="15">
        <v>79</v>
      </c>
      <c r="B85" s="17" t="s">
        <v>321</v>
      </c>
      <c r="C85" s="17" t="s">
        <v>37</v>
      </c>
      <c r="D85" s="17" t="s">
        <v>44</v>
      </c>
      <c r="E85" s="17" t="s">
        <v>322</v>
      </c>
      <c r="F85" s="17">
        <v>2018.7</v>
      </c>
      <c r="G85" s="17">
        <v>2018.12</v>
      </c>
      <c r="H85" s="15" t="s">
        <v>40</v>
      </c>
      <c r="I85" s="17" t="s">
        <v>323</v>
      </c>
      <c r="J85" s="17">
        <f t="shared" si="1"/>
        <v>10.4</v>
      </c>
      <c r="K85" s="15" t="s">
        <v>34</v>
      </c>
      <c r="L85" s="17">
        <v>160</v>
      </c>
      <c r="M85" s="17"/>
      <c r="N85" s="17" t="s">
        <v>305</v>
      </c>
      <c r="O85" s="24">
        <v>0.8</v>
      </c>
      <c r="P85" s="17">
        <v>160</v>
      </c>
      <c r="Q85" s="17">
        <v>1875</v>
      </c>
      <c r="R85" s="24">
        <v>0.95</v>
      </c>
      <c r="S85" s="15"/>
      <c r="T85" s="3"/>
    </row>
    <row r="86" s="5" customFormat="1" ht="72" spans="1:20">
      <c r="A86" s="15">
        <v>80</v>
      </c>
      <c r="B86" s="17" t="s">
        <v>324</v>
      </c>
      <c r="C86" s="17" t="s">
        <v>37</v>
      </c>
      <c r="D86" s="17" t="s">
        <v>44</v>
      </c>
      <c r="E86" s="17" t="s">
        <v>325</v>
      </c>
      <c r="F86" s="17">
        <v>2018.7</v>
      </c>
      <c r="G86" s="17">
        <v>2018.12</v>
      </c>
      <c r="H86" s="15" t="s">
        <v>40</v>
      </c>
      <c r="I86" s="17" t="s">
        <v>326</v>
      </c>
      <c r="J86" s="17">
        <f t="shared" si="1"/>
        <v>16.3</v>
      </c>
      <c r="K86" s="15" t="s">
        <v>34</v>
      </c>
      <c r="L86" s="17">
        <v>250</v>
      </c>
      <c r="M86" s="17"/>
      <c r="N86" s="17" t="s">
        <v>305</v>
      </c>
      <c r="O86" s="24">
        <v>0.6</v>
      </c>
      <c r="P86" s="17">
        <v>250</v>
      </c>
      <c r="Q86" s="17">
        <v>1875</v>
      </c>
      <c r="R86" s="24">
        <v>0.95</v>
      </c>
      <c r="S86" s="15"/>
      <c r="T86" s="3"/>
    </row>
    <row r="87" s="5" customFormat="1" ht="72" spans="1:20">
      <c r="A87" s="15">
        <v>81</v>
      </c>
      <c r="B87" s="17" t="s">
        <v>327</v>
      </c>
      <c r="C87" s="17" t="s">
        <v>37</v>
      </c>
      <c r="D87" s="17" t="s">
        <v>44</v>
      </c>
      <c r="E87" s="17" t="s">
        <v>328</v>
      </c>
      <c r="F87" s="17">
        <v>2018.7</v>
      </c>
      <c r="G87" s="17">
        <v>2018.12</v>
      </c>
      <c r="H87" s="15" t="s">
        <v>40</v>
      </c>
      <c r="I87" s="17" t="s">
        <v>329</v>
      </c>
      <c r="J87" s="17">
        <f t="shared" si="1"/>
        <v>26.1</v>
      </c>
      <c r="K87" s="15" t="s">
        <v>34</v>
      </c>
      <c r="L87" s="17">
        <v>402</v>
      </c>
      <c r="M87" s="17"/>
      <c r="N87" s="17" t="s">
        <v>305</v>
      </c>
      <c r="O87" s="24">
        <v>0.7</v>
      </c>
      <c r="P87" s="17">
        <v>402</v>
      </c>
      <c r="Q87" s="17">
        <v>1875</v>
      </c>
      <c r="R87" s="24">
        <v>0.95</v>
      </c>
      <c r="S87" s="15"/>
      <c r="T87" s="3"/>
    </row>
    <row r="88" s="5" customFormat="1" ht="72" spans="1:20">
      <c r="A88" s="15">
        <v>82</v>
      </c>
      <c r="B88" s="17" t="s">
        <v>330</v>
      </c>
      <c r="C88" s="17" t="s">
        <v>37</v>
      </c>
      <c r="D88" s="17" t="s">
        <v>44</v>
      </c>
      <c r="E88" s="17" t="s">
        <v>253</v>
      </c>
      <c r="F88" s="17">
        <v>2018.7</v>
      </c>
      <c r="G88" s="17">
        <v>2018.12</v>
      </c>
      <c r="H88" s="15" t="s">
        <v>40</v>
      </c>
      <c r="I88" s="17" t="s">
        <v>331</v>
      </c>
      <c r="J88" s="17">
        <f t="shared" si="1"/>
        <v>31.5</v>
      </c>
      <c r="K88" s="15" t="s">
        <v>34</v>
      </c>
      <c r="L88" s="17">
        <v>484</v>
      </c>
      <c r="M88" s="17"/>
      <c r="N88" s="17" t="s">
        <v>305</v>
      </c>
      <c r="O88" s="24">
        <v>0.6</v>
      </c>
      <c r="P88" s="17">
        <v>484</v>
      </c>
      <c r="Q88" s="17">
        <v>1875</v>
      </c>
      <c r="R88" s="24">
        <v>0.95</v>
      </c>
      <c r="S88" s="15"/>
      <c r="T88" s="3"/>
    </row>
    <row r="89" s="5" customFormat="1" ht="90" customHeight="1" spans="1:20">
      <c r="A89" s="15">
        <v>83</v>
      </c>
      <c r="B89" s="17" t="s">
        <v>332</v>
      </c>
      <c r="C89" s="17" t="s">
        <v>37</v>
      </c>
      <c r="D89" s="17" t="s">
        <v>38</v>
      </c>
      <c r="E89" s="17" t="s">
        <v>333</v>
      </c>
      <c r="F89" s="17">
        <v>2018.7</v>
      </c>
      <c r="G89" s="17">
        <v>2018.12</v>
      </c>
      <c r="H89" s="15" t="s">
        <v>40</v>
      </c>
      <c r="I89" s="17" t="s">
        <v>334</v>
      </c>
      <c r="J89" s="17">
        <f t="shared" si="1"/>
        <v>15.6</v>
      </c>
      <c r="K89" s="15" t="s">
        <v>34</v>
      </c>
      <c r="L89" s="17">
        <v>240</v>
      </c>
      <c r="M89" s="17"/>
      <c r="N89" s="17" t="s">
        <v>335</v>
      </c>
      <c r="O89" s="24">
        <v>0.96</v>
      </c>
      <c r="P89" s="17">
        <v>239</v>
      </c>
      <c r="Q89" s="17">
        <v>2812</v>
      </c>
      <c r="R89" s="24">
        <v>0.95</v>
      </c>
      <c r="S89" s="15"/>
      <c r="T89" s="3"/>
    </row>
    <row r="90" s="5" customFormat="1" ht="94.5" customHeight="1" spans="1:20">
      <c r="A90" s="15">
        <v>84</v>
      </c>
      <c r="B90" s="17" t="s">
        <v>336</v>
      </c>
      <c r="C90" s="17" t="s">
        <v>37</v>
      </c>
      <c r="D90" s="17" t="s">
        <v>38</v>
      </c>
      <c r="E90" s="17" t="s">
        <v>337</v>
      </c>
      <c r="F90" s="17">
        <v>2018.7</v>
      </c>
      <c r="G90" s="17">
        <v>2018.12</v>
      </c>
      <c r="H90" s="15" t="s">
        <v>40</v>
      </c>
      <c r="I90" s="17" t="s">
        <v>338</v>
      </c>
      <c r="J90" s="17">
        <f t="shared" si="1"/>
        <v>13.1</v>
      </c>
      <c r="K90" s="15" t="s">
        <v>34</v>
      </c>
      <c r="L90" s="17">
        <v>202</v>
      </c>
      <c r="M90" s="17"/>
      <c r="N90" s="17" t="s">
        <v>339</v>
      </c>
      <c r="O90" s="24">
        <v>0.96</v>
      </c>
      <c r="P90" s="17">
        <v>199</v>
      </c>
      <c r="Q90" s="17">
        <v>2822</v>
      </c>
      <c r="R90" s="24">
        <v>0.98</v>
      </c>
      <c r="S90" s="15"/>
      <c r="T90" s="3"/>
    </row>
    <row r="91" s="5" customFormat="1" ht="72" spans="1:20">
      <c r="A91" s="15">
        <v>85</v>
      </c>
      <c r="B91" s="17" t="s">
        <v>340</v>
      </c>
      <c r="C91" s="17" t="s">
        <v>37</v>
      </c>
      <c r="D91" s="17" t="s">
        <v>341</v>
      </c>
      <c r="E91" s="17" t="s">
        <v>342</v>
      </c>
      <c r="F91" s="17">
        <v>2018.07</v>
      </c>
      <c r="G91" s="17">
        <v>2018.12</v>
      </c>
      <c r="H91" s="15" t="s">
        <v>40</v>
      </c>
      <c r="I91" s="17" t="s">
        <v>343</v>
      </c>
      <c r="J91" s="17">
        <f t="shared" si="1"/>
        <v>42.3</v>
      </c>
      <c r="K91" s="15" t="s">
        <v>34</v>
      </c>
      <c r="L91" s="17">
        <v>650</v>
      </c>
      <c r="M91" s="17"/>
      <c r="N91" s="17" t="s">
        <v>344</v>
      </c>
      <c r="O91" s="24">
        <v>0.586</v>
      </c>
      <c r="P91" s="17">
        <v>650</v>
      </c>
      <c r="Q91" s="17">
        <v>9230</v>
      </c>
      <c r="R91" s="24">
        <v>0.95</v>
      </c>
      <c r="S91" s="15"/>
      <c r="T91" s="3"/>
    </row>
    <row r="92" s="5" customFormat="1" ht="96" spans="1:20">
      <c r="A92" s="15">
        <v>86</v>
      </c>
      <c r="B92" s="17" t="s">
        <v>345</v>
      </c>
      <c r="C92" s="17" t="s">
        <v>37</v>
      </c>
      <c r="D92" s="17" t="s">
        <v>38</v>
      </c>
      <c r="E92" s="17" t="s">
        <v>346</v>
      </c>
      <c r="F92" s="17">
        <v>2018.7</v>
      </c>
      <c r="G92" s="17">
        <v>2018.12</v>
      </c>
      <c r="H92" s="15" t="s">
        <v>40</v>
      </c>
      <c r="I92" s="17" t="s">
        <v>347</v>
      </c>
      <c r="J92" s="17">
        <f t="shared" si="1"/>
        <v>17.4</v>
      </c>
      <c r="K92" s="15" t="s">
        <v>34</v>
      </c>
      <c r="L92" s="17">
        <v>268</v>
      </c>
      <c r="M92" s="17"/>
      <c r="N92" s="17" t="s">
        <v>348</v>
      </c>
      <c r="O92" s="24">
        <v>0.96</v>
      </c>
      <c r="P92" s="17">
        <v>268</v>
      </c>
      <c r="Q92" s="17">
        <v>7500</v>
      </c>
      <c r="R92" s="24">
        <v>0.95</v>
      </c>
      <c r="S92" s="15"/>
      <c r="T92" s="3"/>
    </row>
    <row r="93" s="5" customFormat="1" ht="60" spans="1:20">
      <c r="A93" s="15">
        <v>87</v>
      </c>
      <c r="B93" s="17" t="s">
        <v>349</v>
      </c>
      <c r="C93" s="17" t="s">
        <v>37</v>
      </c>
      <c r="D93" s="17" t="s">
        <v>38</v>
      </c>
      <c r="E93" s="17" t="s">
        <v>350</v>
      </c>
      <c r="F93" s="17">
        <v>2018.7</v>
      </c>
      <c r="G93" s="17">
        <v>2018.12</v>
      </c>
      <c r="H93" s="15" t="s">
        <v>40</v>
      </c>
      <c r="I93" s="17" t="s">
        <v>351</v>
      </c>
      <c r="J93" s="17">
        <f t="shared" ref="J93:J156" si="2">ROUND(L93*650/10000,1)</f>
        <v>9.9</v>
      </c>
      <c r="K93" s="15" t="s">
        <v>34</v>
      </c>
      <c r="L93" s="17">
        <v>153</v>
      </c>
      <c r="M93" s="17"/>
      <c r="N93" s="17" t="s">
        <v>352</v>
      </c>
      <c r="O93" s="24">
        <v>0.95</v>
      </c>
      <c r="P93" s="17">
        <v>153</v>
      </c>
      <c r="Q93" s="17">
        <v>750</v>
      </c>
      <c r="R93" s="24">
        <v>1</v>
      </c>
      <c r="S93" s="15"/>
      <c r="T93" s="3"/>
    </row>
    <row r="94" s="5" customFormat="1" ht="48" spans="1:20">
      <c r="A94" s="15">
        <v>88</v>
      </c>
      <c r="B94" s="17" t="s">
        <v>353</v>
      </c>
      <c r="C94" s="17" t="s">
        <v>37</v>
      </c>
      <c r="D94" s="17" t="s">
        <v>38</v>
      </c>
      <c r="E94" s="17" t="s">
        <v>272</v>
      </c>
      <c r="F94" s="15">
        <v>2018.7</v>
      </c>
      <c r="G94" s="17">
        <v>2018.12</v>
      </c>
      <c r="H94" s="15" t="s">
        <v>40</v>
      </c>
      <c r="I94" s="17" t="s">
        <v>354</v>
      </c>
      <c r="J94" s="17">
        <f t="shared" si="2"/>
        <v>5.9</v>
      </c>
      <c r="K94" s="15" t="s">
        <v>34</v>
      </c>
      <c r="L94" s="17">
        <v>90</v>
      </c>
      <c r="M94" s="17"/>
      <c r="N94" s="17" t="s">
        <v>355</v>
      </c>
      <c r="O94" s="24">
        <v>0.97</v>
      </c>
      <c r="P94" s="17">
        <v>90</v>
      </c>
      <c r="Q94" s="17">
        <v>433</v>
      </c>
      <c r="R94" s="24">
        <v>0.97</v>
      </c>
      <c r="S94" s="15"/>
      <c r="T94" s="3"/>
    </row>
    <row r="95" s="5" customFormat="1" ht="72" spans="1:20">
      <c r="A95" s="15">
        <v>89</v>
      </c>
      <c r="B95" s="17" t="s">
        <v>356</v>
      </c>
      <c r="C95" s="17" t="s">
        <v>37</v>
      </c>
      <c r="D95" s="17" t="s">
        <v>38</v>
      </c>
      <c r="E95" s="17" t="s">
        <v>357</v>
      </c>
      <c r="F95" s="15">
        <v>2018.01</v>
      </c>
      <c r="G95" s="17">
        <v>2018.12</v>
      </c>
      <c r="H95" s="15" t="s">
        <v>40</v>
      </c>
      <c r="I95" s="17" t="s">
        <v>358</v>
      </c>
      <c r="J95" s="17">
        <f t="shared" si="2"/>
        <v>7.3</v>
      </c>
      <c r="K95" s="15" t="s">
        <v>34</v>
      </c>
      <c r="L95" s="17">
        <v>112</v>
      </c>
      <c r="M95" s="17"/>
      <c r="N95" s="17" t="s">
        <v>359</v>
      </c>
      <c r="O95" s="24">
        <v>0.6</v>
      </c>
      <c r="P95" s="17">
        <v>112</v>
      </c>
      <c r="Q95" s="17">
        <v>700</v>
      </c>
      <c r="R95" s="24">
        <v>0.95</v>
      </c>
      <c r="S95" s="15"/>
      <c r="T95" s="3"/>
    </row>
    <row r="96" s="5" customFormat="1" ht="60" spans="1:20">
      <c r="A96" s="15">
        <v>90</v>
      </c>
      <c r="B96" s="17" t="s">
        <v>360</v>
      </c>
      <c r="C96" s="17" t="s">
        <v>37</v>
      </c>
      <c r="D96" s="17" t="s">
        <v>38</v>
      </c>
      <c r="E96" s="17" t="s">
        <v>361</v>
      </c>
      <c r="F96" s="17">
        <v>2018.7</v>
      </c>
      <c r="G96" s="17">
        <v>2018.12</v>
      </c>
      <c r="H96" s="15" t="s">
        <v>40</v>
      </c>
      <c r="I96" s="17" t="s">
        <v>362</v>
      </c>
      <c r="J96" s="17">
        <f t="shared" si="2"/>
        <v>7.6</v>
      </c>
      <c r="K96" s="15" t="s">
        <v>34</v>
      </c>
      <c r="L96" s="17">
        <v>117</v>
      </c>
      <c r="M96" s="17"/>
      <c r="N96" s="17" t="s">
        <v>363</v>
      </c>
      <c r="O96" s="24">
        <v>0.75</v>
      </c>
      <c r="P96" s="17">
        <v>67</v>
      </c>
      <c r="Q96" s="17">
        <v>900</v>
      </c>
      <c r="R96" s="24">
        <v>0.68</v>
      </c>
      <c r="S96" s="15"/>
      <c r="T96" s="3"/>
    </row>
    <row r="97" s="5" customFormat="1" ht="60" spans="1:20">
      <c r="A97" s="15">
        <v>91</v>
      </c>
      <c r="B97" s="17" t="s">
        <v>364</v>
      </c>
      <c r="C97" s="17" t="s">
        <v>37</v>
      </c>
      <c r="D97" s="17" t="s">
        <v>38</v>
      </c>
      <c r="E97" s="17" t="s">
        <v>365</v>
      </c>
      <c r="F97" s="17">
        <v>2018.7</v>
      </c>
      <c r="G97" s="17">
        <v>2018.12</v>
      </c>
      <c r="H97" s="15" t="s">
        <v>40</v>
      </c>
      <c r="I97" s="17" t="s">
        <v>366</v>
      </c>
      <c r="J97" s="17">
        <f t="shared" si="2"/>
        <v>8.4</v>
      </c>
      <c r="K97" s="15" t="s">
        <v>34</v>
      </c>
      <c r="L97" s="17">
        <v>129</v>
      </c>
      <c r="M97" s="17"/>
      <c r="N97" s="17" t="s">
        <v>367</v>
      </c>
      <c r="O97" s="24">
        <v>0.76</v>
      </c>
      <c r="P97" s="17">
        <v>129</v>
      </c>
      <c r="Q97" s="17">
        <v>860</v>
      </c>
      <c r="R97" s="24">
        <v>0.89</v>
      </c>
      <c r="S97" s="15"/>
      <c r="T97" s="3"/>
    </row>
    <row r="98" s="5" customFormat="1" ht="60" spans="1:20">
      <c r="A98" s="15">
        <v>92</v>
      </c>
      <c r="B98" s="17" t="s">
        <v>368</v>
      </c>
      <c r="C98" s="17" t="s">
        <v>37</v>
      </c>
      <c r="D98" s="17" t="s">
        <v>38</v>
      </c>
      <c r="E98" s="17" t="s">
        <v>369</v>
      </c>
      <c r="F98" s="15">
        <v>2018.4</v>
      </c>
      <c r="G98" s="17">
        <v>2018.8</v>
      </c>
      <c r="H98" s="15" t="s">
        <v>40</v>
      </c>
      <c r="I98" s="17" t="s">
        <v>370</v>
      </c>
      <c r="J98" s="17">
        <f t="shared" si="2"/>
        <v>28.8</v>
      </c>
      <c r="K98" s="15" t="s">
        <v>34</v>
      </c>
      <c r="L98" s="17">
        <v>443</v>
      </c>
      <c r="M98" s="17"/>
      <c r="N98" s="17" t="s">
        <v>371</v>
      </c>
      <c r="O98" s="24">
        <v>0.56</v>
      </c>
      <c r="P98" s="17">
        <v>443</v>
      </c>
      <c r="Q98" s="17">
        <v>680</v>
      </c>
      <c r="R98" s="24">
        <v>0.92</v>
      </c>
      <c r="S98" s="15"/>
      <c r="T98" s="3"/>
    </row>
    <row r="99" s="5" customFormat="1" ht="60" spans="1:20">
      <c r="A99" s="15">
        <v>93</v>
      </c>
      <c r="B99" s="17" t="s">
        <v>372</v>
      </c>
      <c r="C99" s="17" t="s">
        <v>37</v>
      </c>
      <c r="D99" s="17" t="s">
        <v>38</v>
      </c>
      <c r="E99" s="17" t="s">
        <v>373</v>
      </c>
      <c r="F99" s="17">
        <v>2018.7</v>
      </c>
      <c r="G99" s="17">
        <v>2018.12</v>
      </c>
      <c r="H99" s="15" t="s">
        <v>40</v>
      </c>
      <c r="I99" s="17" t="s">
        <v>374</v>
      </c>
      <c r="J99" s="17">
        <f t="shared" si="2"/>
        <v>23.7</v>
      </c>
      <c r="K99" s="15" t="s">
        <v>34</v>
      </c>
      <c r="L99" s="17">
        <v>364</v>
      </c>
      <c r="M99" s="17"/>
      <c r="N99" s="17" t="s">
        <v>375</v>
      </c>
      <c r="O99" s="24">
        <v>1</v>
      </c>
      <c r="P99" s="17">
        <v>364</v>
      </c>
      <c r="Q99" s="17">
        <v>900</v>
      </c>
      <c r="R99" s="24">
        <v>0.9</v>
      </c>
      <c r="S99" s="15"/>
      <c r="T99" s="3"/>
    </row>
    <row r="100" s="5" customFormat="1" ht="60" spans="1:20">
      <c r="A100" s="15">
        <v>94</v>
      </c>
      <c r="B100" s="17" t="s">
        <v>376</v>
      </c>
      <c r="C100" s="17" t="s">
        <v>37</v>
      </c>
      <c r="D100" s="17" t="s">
        <v>38</v>
      </c>
      <c r="E100" s="17" t="s">
        <v>377</v>
      </c>
      <c r="F100" s="15">
        <v>2018.7</v>
      </c>
      <c r="G100" s="17">
        <v>2018.12</v>
      </c>
      <c r="H100" s="15" t="s">
        <v>40</v>
      </c>
      <c r="I100" s="17" t="s">
        <v>378</v>
      </c>
      <c r="J100" s="17">
        <f t="shared" si="2"/>
        <v>14.6</v>
      </c>
      <c r="K100" s="15" t="s">
        <v>34</v>
      </c>
      <c r="L100" s="17">
        <v>224</v>
      </c>
      <c r="M100" s="17"/>
      <c r="N100" s="17" t="s">
        <v>379</v>
      </c>
      <c r="O100" s="24">
        <v>0.88</v>
      </c>
      <c r="P100" s="17">
        <v>224</v>
      </c>
      <c r="Q100" s="17">
        <v>450</v>
      </c>
      <c r="R100" s="24">
        <v>0.88</v>
      </c>
      <c r="S100" s="15"/>
      <c r="T100" s="3"/>
    </row>
    <row r="101" s="5" customFormat="1" ht="60" spans="1:20">
      <c r="A101" s="15">
        <v>95</v>
      </c>
      <c r="B101" s="17" t="s">
        <v>380</v>
      </c>
      <c r="C101" s="17" t="s">
        <v>37</v>
      </c>
      <c r="D101" s="17" t="s">
        <v>38</v>
      </c>
      <c r="E101" s="17" t="s">
        <v>381</v>
      </c>
      <c r="F101" s="17">
        <v>2018.7</v>
      </c>
      <c r="G101" s="17">
        <v>2018.12</v>
      </c>
      <c r="H101" s="15" t="s">
        <v>40</v>
      </c>
      <c r="I101" s="17" t="s">
        <v>382</v>
      </c>
      <c r="J101" s="17">
        <f t="shared" si="2"/>
        <v>9.8</v>
      </c>
      <c r="K101" s="15" t="s">
        <v>34</v>
      </c>
      <c r="L101" s="17">
        <v>150</v>
      </c>
      <c r="M101" s="17"/>
      <c r="N101" s="17" t="s">
        <v>383</v>
      </c>
      <c r="O101" s="24">
        <v>0.6</v>
      </c>
      <c r="P101" s="17">
        <v>150</v>
      </c>
      <c r="Q101" s="17">
        <v>586</v>
      </c>
      <c r="R101" s="24">
        <v>1</v>
      </c>
      <c r="S101" s="15"/>
      <c r="T101" s="3"/>
    </row>
    <row r="102" s="5" customFormat="1" ht="53.25" customHeight="1" spans="1:20">
      <c r="A102" s="15">
        <v>96</v>
      </c>
      <c r="B102" s="17" t="s">
        <v>384</v>
      </c>
      <c r="C102" s="17" t="s">
        <v>37</v>
      </c>
      <c r="D102" s="17" t="s">
        <v>279</v>
      </c>
      <c r="E102" s="17" t="s">
        <v>280</v>
      </c>
      <c r="F102" s="17">
        <v>2018.7</v>
      </c>
      <c r="G102" s="17">
        <v>2018.12</v>
      </c>
      <c r="H102" s="15" t="s">
        <v>40</v>
      </c>
      <c r="I102" s="17" t="s">
        <v>385</v>
      </c>
      <c r="J102" s="17">
        <f t="shared" si="2"/>
        <v>5.6</v>
      </c>
      <c r="K102" s="15" t="s">
        <v>34</v>
      </c>
      <c r="L102" s="17">
        <v>86</v>
      </c>
      <c r="M102" s="17"/>
      <c r="N102" s="17" t="s">
        <v>386</v>
      </c>
      <c r="O102" s="24">
        <v>0.91</v>
      </c>
      <c r="P102" s="17">
        <v>86</v>
      </c>
      <c r="Q102" s="17">
        <v>628</v>
      </c>
      <c r="R102" s="24">
        <v>0.9</v>
      </c>
      <c r="S102" s="15"/>
      <c r="T102" s="3"/>
    </row>
    <row r="103" s="5" customFormat="1" ht="72" spans="1:20">
      <c r="A103" s="15">
        <v>97</v>
      </c>
      <c r="B103" s="17" t="s">
        <v>387</v>
      </c>
      <c r="C103" s="17" t="s">
        <v>37</v>
      </c>
      <c r="D103" s="17" t="s">
        <v>38</v>
      </c>
      <c r="E103" s="17" t="s">
        <v>388</v>
      </c>
      <c r="F103" s="15">
        <v>2018.1</v>
      </c>
      <c r="G103" s="17">
        <v>2018.12</v>
      </c>
      <c r="H103" s="15" t="s">
        <v>40</v>
      </c>
      <c r="I103" s="17" t="s">
        <v>351</v>
      </c>
      <c r="J103" s="17">
        <f t="shared" si="2"/>
        <v>9.8</v>
      </c>
      <c r="K103" s="15" t="s">
        <v>34</v>
      </c>
      <c r="L103" s="17">
        <v>150</v>
      </c>
      <c r="M103" s="17"/>
      <c r="N103" s="17" t="s">
        <v>389</v>
      </c>
      <c r="O103" s="24">
        <v>0.63</v>
      </c>
      <c r="P103" s="17">
        <v>95</v>
      </c>
      <c r="Q103" s="17">
        <v>690</v>
      </c>
      <c r="R103" s="24">
        <v>0.92</v>
      </c>
      <c r="S103" s="15"/>
      <c r="T103" s="3"/>
    </row>
    <row r="104" s="5" customFormat="1" ht="60" spans="1:20">
      <c r="A104" s="15">
        <v>98</v>
      </c>
      <c r="B104" s="17" t="s">
        <v>390</v>
      </c>
      <c r="C104" s="17" t="s">
        <v>37</v>
      </c>
      <c r="D104" s="17" t="s">
        <v>38</v>
      </c>
      <c r="E104" s="17" t="s">
        <v>391</v>
      </c>
      <c r="F104" s="17">
        <v>2018.7</v>
      </c>
      <c r="G104" s="17">
        <v>2018.12</v>
      </c>
      <c r="H104" s="15" t="s">
        <v>40</v>
      </c>
      <c r="I104" s="17" t="s">
        <v>392</v>
      </c>
      <c r="J104" s="17">
        <f t="shared" si="2"/>
        <v>10.7</v>
      </c>
      <c r="K104" s="15" t="s">
        <v>34</v>
      </c>
      <c r="L104" s="17">
        <v>164</v>
      </c>
      <c r="M104" s="17"/>
      <c r="N104" s="17" t="s">
        <v>393</v>
      </c>
      <c r="O104" s="24">
        <v>0.86</v>
      </c>
      <c r="P104" s="17">
        <v>164</v>
      </c>
      <c r="Q104" s="17">
        <v>914</v>
      </c>
      <c r="R104" s="24">
        <v>0.83</v>
      </c>
      <c r="S104" s="15"/>
      <c r="T104" s="3"/>
    </row>
    <row r="105" s="5" customFormat="1" ht="96" spans="1:20">
      <c r="A105" s="15">
        <v>99</v>
      </c>
      <c r="B105" s="17" t="s">
        <v>394</v>
      </c>
      <c r="C105" s="17" t="s">
        <v>37</v>
      </c>
      <c r="D105" s="17" t="s">
        <v>44</v>
      </c>
      <c r="E105" s="17" t="s">
        <v>395</v>
      </c>
      <c r="F105" s="17">
        <v>2018.07</v>
      </c>
      <c r="G105" s="17">
        <v>2019.4</v>
      </c>
      <c r="H105" s="15" t="s">
        <v>40</v>
      </c>
      <c r="I105" s="17" t="s">
        <v>396</v>
      </c>
      <c r="J105" s="17">
        <f t="shared" si="2"/>
        <v>11.7</v>
      </c>
      <c r="K105" s="15" t="s">
        <v>34</v>
      </c>
      <c r="L105" s="17">
        <v>180</v>
      </c>
      <c r="M105" s="17"/>
      <c r="N105" s="17" t="s">
        <v>397</v>
      </c>
      <c r="O105" s="24">
        <v>0.59</v>
      </c>
      <c r="P105" s="17">
        <v>180</v>
      </c>
      <c r="Q105" s="17">
        <v>600</v>
      </c>
      <c r="R105" s="24">
        <v>0.958</v>
      </c>
      <c r="S105" s="15"/>
      <c r="T105" s="3"/>
    </row>
    <row r="106" s="5" customFormat="1" ht="120" spans="1:20">
      <c r="A106" s="15">
        <v>100</v>
      </c>
      <c r="B106" s="17" t="s">
        <v>398</v>
      </c>
      <c r="C106" s="17" t="s">
        <v>37</v>
      </c>
      <c r="D106" s="17" t="s">
        <v>110</v>
      </c>
      <c r="E106" s="17" t="s">
        <v>399</v>
      </c>
      <c r="F106" s="17">
        <v>2018.6</v>
      </c>
      <c r="G106" s="17">
        <v>2018.12</v>
      </c>
      <c r="H106" s="15" t="s">
        <v>40</v>
      </c>
      <c r="I106" s="17" t="s">
        <v>400</v>
      </c>
      <c r="J106" s="17">
        <f t="shared" si="2"/>
        <v>31.5</v>
      </c>
      <c r="K106" s="15" t="s">
        <v>34</v>
      </c>
      <c r="L106" s="17">
        <v>485</v>
      </c>
      <c r="M106" s="17"/>
      <c r="N106" s="17" t="s">
        <v>401</v>
      </c>
      <c r="O106" s="24">
        <v>0.58</v>
      </c>
      <c r="P106" s="17">
        <v>485</v>
      </c>
      <c r="Q106" s="17">
        <v>579</v>
      </c>
      <c r="R106" s="24">
        <v>0.98</v>
      </c>
      <c r="S106" s="15"/>
      <c r="T106" s="3"/>
    </row>
    <row r="107" s="5" customFormat="1" ht="144" spans="1:20">
      <c r="A107" s="15">
        <v>101</v>
      </c>
      <c r="B107" s="17" t="s">
        <v>402</v>
      </c>
      <c r="C107" s="17" t="s">
        <v>37</v>
      </c>
      <c r="D107" s="17" t="s">
        <v>38</v>
      </c>
      <c r="E107" s="17" t="s">
        <v>403</v>
      </c>
      <c r="F107" s="17">
        <v>2018.7</v>
      </c>
      <c r="G107" s="17">
        <v>2018.12</v>
      </c>
      <c r="H107" s="15" t="s">
        <v>40</v>
      </c>
      <c r="I107" s="17" t="s">
        <v>404</v>
      </c>
      <c r="J107" s="17">
        <f t="shared" si="2"/>
        <v>24.5</v>
      </c>
      <c r="K107" s="15" t="s">
        <v>34</v>
      </c>
      <c r="L107" s="17">
        <v>377</v>
      </c>
      <c r="M107" s="17"/>
      <c r="N107" s="17" t="s">
        <v>405</v>
      </c>
      <c r="O107" s="24">
        <v>0.52</v>
      </c>
      <c r="P107" s="17">
        <v>377</v>
      </c>
      <c r="Q107" s="17">
        <v>381</v>
      </c>
      <c r="R107" s="24">
        <v>0.96</v>
      </c>
      <c r="S107" s="15"/>
      <c r="T107" s="3"/>
    </row>
    <row r="108" s="5" customFormat="1" ht="72" spans="1:20">
      <c r="A108" s="15">
        <v>102</v>
      </c>
      <c r="B108" s="17" t="s">
        <v>406</v>
      </c>
      <c r="C108" s="17" t="s">
        <v>37</v>
      </c>
      <c r="D108" s="17" t="s">
        <v>38</v>
      </c>
      <c r="E108" s="17" t="s">
        <v>407</v>
      </c>
      <c r="F108" s="17">
        <v>2018.7</v>
      </c>
      <c r="G108" s="17">
        <v>2018.12</v>
      </c>
      <c r="H108" s="15" t="s">
        <v>40</v>
      </c>
      <c r="I108" s="17" t="s">
        <v>408</v>
      </c>
      <c r="J108" s="17">
        <f t="shared" si="2"/>
        <v>15.1</v>
      </c>
      <c r="K108" s="15" t="s">
        <v>34</v>
      </c>
      <c r="L108" s="17">
        <v>233</v>
      </c>
      <c r="M108" s="17"/>
      <c r="N108" s="17" t="s">
        <v>409</v>
      </c>
      <c r="O108" s="24">
        <v>0.52</v>
      </c>
      <c r="P108" s="17">
        <v>233</v>
      </c>
      <c r="Q108" s="17">
        <v>900</v>
      </c>
      <c r="R108" s="24">
        <v>0.95</v>
      </c>
      <c r="S108" s="15"/>
      <c r="T108" s="3"/>
    </row>
    <row r="109" s="5" customFormat="1" ht="72" spans="1:20">
      <c r="A109" s="15">
        <v>103</v>
      </c>
      <c r="B109" s="17" t="s">
        <v>410</v>
      </c>
      <c r="C109" s="17" t="s">
        <v>37</v>
      </c>
      <c r="D109" s="17" t="s">
        <v>110</v>
      </c>
      <c r="E109" s="17" t="s">
        <v>411</v>
      </c>
      <c r="F109" s="17">
        <v>2018.7</v>
      </c>
      <c r="G109" s="17">
        <v>2019.3</v>
      </c>
      <c r="H109" s="15" t="s">
        <v>40</v>
      </c>
      <c r="I109" s="17" t="s">
        <v>412</v>
      </c>
      <c r="J109" s="17">
        <f t="shared" si="2"/>
        <v>8.7</v>
      </c>
      <c r="K109" s="15" t="s">
        <v>34</v>
      </c>
      <c r="L109" s="17">
        <v>134</v>
      </c>
      <c r="M109" s="17"/>
      <c r="N109" s="17" t="s">
        <v>409</v>
      </c>
      <c r="O109" s="24">
        <v>0.57</v>
      </c>
      <c r="P109" s="17">
        <v>134</v>
      </c>
      <c r="Q109" s="17">
        <v>900</v>
      </c>
      <c r="R109" s="24">
        <v>0.95</v>
      </c>
      <c r="S109" s="15"/>
      <c r="T109" s="3"/>
    </row>
    <row r="110" s="5" customFormat="1" ht="72" spans="1:20">
      <c r="A110" s="15">
        <v>104</v>
      </c>
      <c r="B110" s="17" t="s">
        <v>413</v>
      </c>
      <c r="C110" s="17" t="s">
        <v>37</v>
      </c>
      <c r="D110" s="17" t="s">
        <v>38</v>
      </c>
      <c r="E110" s="17" t="s">
        <v>180</v>
      </c>
      <c r="F110" s="17">
        <v>2018.1</v>
      </c>
      <c r="G110" s="17">
        <v>2019.4</v>
      </c>
      <c r="H110" s="15" t="s">
        <v>40</v>
      </c>
      <c r="I110" s="17" t="s">
        <v>414</v>
      </c>
      <c r="J110" s="17">
        <f t="shared" si="2"/>
        <v>12</v>
      </c>
      <c r="K110" s="15" t="s">
        <v>34</v>
      </c>
      <c r="L110" s="17">
        <v>185</v>
      </c>
      <c r="M110" s="17"/>
      <c r="N110" s="17" t="s">
        <v>409</v>
      </c>
      <c r="O110" s="24">
        <v>0.65</v>
      </c>
      <c r="P110" s="17">
        <v>185</v>
      </c>
      <c r="Q110" s="17">
        <v>900</v>
      </c>
      <c r="R110" s="24">
        <v>0.95</v>
      </c>
      <c r="S110" s="15"/>
      <c r="T110" s="3"/>
    </row>
    <row r="111" s="5" customFormat="1" ht="72" spans="1:20">
      <c r="A111" s="15">
        <v>105</v>
      </c>
      <c r="B111" s="17" t="s">
        <v>415</v>
      </c>
      <c r="C111" s="17" t="s">
        <v>37</v>
      </c>
      <c r="D111" s="17" t="s">
        <v>38</v>
      </c>
      <c r="E111" s="17" t="s">
        <v>416</v>
      </c>
      <c r="F111" s="17">
        <v>2018.7</v>
      </c>
      <c r="G111" s="17">
        <v>2018.12</v>
      </c>
      <c r="H111" s="15" t="s">
        <v>40</v>
      </c>
      <c r="I111" s="17" t="s">
        <v>417</v>
      </c>
      <c r="J111" s="17">
        <f t="shared" si="2"/>
        <v>4.9</v>
      </c>
      <c r="K111" s="15" t="s">
        <v>34</v>
      </c>
      <c r="L111" s="17">
        <v>75</v>
      </c>
      <c r="M111" s="17"/>
      <c r="N111" s="17" t="s">
        <v>409</v>
      </c>
      <c r="O111" s="24">
        <v>0.57</v>
      </c>
      <c r="P111" s="17">
        <v>75</v>
      </c>
      <c r="Q111" s="17">
        <v>900</v>
      </c>
      <c r="R111" s="24">
        <v>0.95</v>
      </c>
      <c r="S111" s="15"/>
      <c r="T111" s="3"/>
    </row>
    <row r="112" s="5" customFormat="1" ht="96" spans="1:20">
      <c r="A112" s="15">
        <v>106</v>
      </c>
      <c r="B112" s="17" t="s">
        <v>418</v>
      </c>
      <c r="C112" s="17" t="s">
        <v>37</v>
      </c>
      <c r="D112" s="17" t="s">
        <v>38</v>
      </c>
      <c r="E112" s="17" t="s">
        <v>419</v>
      </c>
      <c r="F112" s="17">
        <v>2018.7</v>
      </c>
      <c r="G112" s="17">
        <v>2018.12</v>
      </c>
      <c r="H112" s="15" t="s">
        <v>40</v>
      </c>
      <c r="I112" s="17" t="s">
        <v>420</v>
      </c>
      <c r="J112" s="17">
        <f t="shared" si="2"/>
        <v>6</v>
      </c>
      <c r="K112" s="15" t="s">
        <v>34</v>
      </c>
      <c r="L112" s="17">
        <v>92</v>
      </c>
      <c r="M112" s="17"/>
      <c r="N112" s="17" t="s">
        <v>421</v>
      </c>
      <c r="O112" s="24">
        <v>0.65</v>
      </c>
      <c r="P112" s="17">
        <v>92</v>
      </c>
      <c r="Q112" s="17">
        <v>900</v>
      </c>
      <c r="R112" s="24">
        <v>0.95</v>
      </c>
      <c r="S112" s="15"/>
      <c r="T112" s="3"/>
    </row>
    <row r="113" s="5" customFormat="1" ht="108" spans="1:20">
      <c r="A113" s="15">
        <v>107</v>
      </c>
      <c r="B113" s="17" t="s">
        <v>422</v>
      </c>
      <c r="C113" s="17" t="s">
        <v>37</v>
      </c>
      <c r="D113" s="17" t="s">
        <v>38</v>
      </c>
      <c r="E113" s="17" t="s">
        <v>419</v>
      </c>
      <c r="F113" s="17">
        <v>2018.7</v>
      </c>
      <c r="G113" s="17">
        <v>1018.12</v>
      </c>
      <c r="H113" s="15" t="s">
        <v>40</v>
      </c>
      <c r="I113" s="17" t="s">
        <v>423</v>
      </c>
      <c r="J113" s="17">
        <f t="shared" si="2"/>
        <v>6.4</v>
      </c>
      <c r="K113" s="15" t="s">
        <v>34</v>
      </c>
      <c r="L113" s="17">
        <v>98</v>
      </c>
      <c r="M113" s="17"/>
      <c r="N113" s="17" t="s">
        <v>424</v>
      </c>
      <c r="O113" s="24">
        <v>0.57</v>
      </c>
      <c r="P113" s="17">
        <v>98</v>
      </c>
      <c r="Q113" s="17">
        <v>670</v>
      </c>
      <c r="R113" s="24">
        <v>0.95</v>
      </c>
      <c r="S113" s="15"/>
      <c r="T113" s="3"/>
    </row>
    <row r="114" s="5" customFormat="1" ht="108" spans="1:20">
      <c r="A114" s="15">
        <v>108</v>
      </c>
      <c r="B114" s="17" t="s">
        <v>425</v>
      </c>
      <c r="C114" s="17" t="s">
        <v>37</v>
      </c>
      <c r="D114" s="17" t="s">
        <v>38</v>
      </c>
      <c r="E114" s="17" t="s">
        <v>426</v>
      </c>
      <c r="F114" s="17">
        <v>2018.7</v>
      </c>
      <c r="G114" s="17">
        <v>2018.12</v>
      </c>
      <c r="H114" s="15" t="s">
        <v>40</v>
      </c>
      <c r="I114" s="17" t="s">
        <v>427</v>
      </c>
      <c r="J114" s="17">
        <f t="shared" si="2"/>
        <v>6.7</v>
      </c>
      <c r="K114" s="15" t="s">
        <v>34</v>
      </c>
      <c r="L114" s="17">
        <v>103</v>
      </c>
      <c r="M114" s="17"/>
      <c r="N114" s="17" t="s">
        <v>428</v>
      </c>
      <c r="O114" s="24">
        <v>0.6</v>
      </c>
      <c r="P114" s="17">
        <v>103</v>
      </c>
      <c r="Q114" s="17">
        <v>670</v>
      </c>
      <c r="R114" s="24">
        <v>0.95</v>
      </c>
      <c r="S114" s="15"/>
      <c r="T114" s="3"/>
    </row>
    <row r="115" s="5" customFormat="1" ht="72" spans="1:20">
      <c r="A115" s="15">
        <v>109</v>
      </c>
      <c r="B115" s="17" t="s">
        <v>429</v>
      </c>
      <c r="C115" s="17" t="s">
        <v>37</v>
      </c>
      <c r="D115" s="17" t="s">
        <v>38</v>
      </c>
      <c r="E115" s="17" t="s">
        <v>430</v>
      </c>
      <c r="F115" s="17">
        <v>2018.7</v>
      </c>
      <c r="G115" s="17">
        <v>2018.12</v>
      </c>
      <c r="H115" s="15" t="s">
        <v>40</v>
      </c>
      <c r="I115" s="17" t="s">
        <v>431</v>
      </c>
      <c r="J115" s="17">
        <f t="shared" si="2"/>
        <v>10.3</v>
      </c>
      <c r="K115" s="15" t="s">
        <v>34</v>
      </c>
      <c r="L115" s="17">
        <v>158</v>
      </c>
      <c r="M115" s="17"/>
      <c r="N115" s="17" t="s">
        <v>432</v>
      </c>
      <c r="O115" s="24">
        <v>0.65</v>
      </c>
      <c r="P115" s="17">
        <v>158</v>
      </c>
      <c r="Q115" s="17">
        <v>600</v>
      </c>
      <c r="R115" s="24">
        <v>0.95</v>
      </c>
      <c r="S115" s="15"/>
      <c r="T115" s="3"/>
    </row>
    <row r="116" s="5" customFormat="1" ht="72" spans="1:20">
      <c r="A116" s="15">
        <v>110</v>
      </c>
      <c r="B116" s="17" t="s">
        <v>433</v>
      </c>
      <c r="C116" s="17" t="s">
        <v>37</v>
      </c>
      <c r="D116" s="17" t="s">
        <v>110</v>
      </c>
      <c r="E116" s="17" t="s">
        <v>434</v>
      </c>
      <c r="F116" s="17">
        <v>2018.1</v>
      </c>
      <c r="G116" s="17">
        <v>2018.12</v>
      </c>
      <c r="H116" s="15" t="s">
        <v>40</v>
      </c>
      <c r="I116" s="17" t="s">
        <v>435</v>
      </c>
      <c r="J116" s="17">
        <f t="shared" si="2"/>
        <v>26.1</v>
      </c>
      <c r="K116" s="15" t="s">
        <v>34</v>
      </c>
      <c r="L116" s="17">
        <v>402</v>
      </c>
      <c r="M116" s="17"/>
      <c r="N116" s="17" t="s">
        <v>436</v>
      </c>
      <c r="O116" s="24">
        <v>0.57</v>
      </c>
      <c r="P116" s="17">
        <v>402</v>
      </c>
      <c r="Q116" s="17">
        <v>903</v>
      </c>
      <c r="R116" s="24">
        <v>0.95</v>
      </c>
      <c r="S116" s="15"/>
      <c r="T116" s="3"/>
    </row>
    <row r="117" s="5" customFormat="1" ht="72" spans="1:20">
      <c r="A117" s="15">
        <v>111</v>
      </c>
      <c r="B117" s="17" t="s">
        <v>437</v>
      </c>
      <c r="C117" s="17" t="s">
        <v>37</v>
      </c>
      <c r="D117" s="17" t="s">
        <v>115</v>
      </c>
      <c r="E117" s="17" t="s">
        <v>297</v>
      </c>
      <c r="F117" s="17">
        <v>2018.1</v>
      </c>
      <c r="G117" s="17">
        <v>2018.12</v>
      </c>
      <c r="H117" s="15" t="s">
        <v>40</v>
      </c>
      <c r="I117" s="17" t="s">
        <v>438</v>
      </c>
      <c r="J117" s="17">
        <f t="shared" si="2"/>
        <v>17.4</v>
      </c>
      <c r="K117" s="15" t="s">
        <v>34</v>
      </c>
      <c r="L117" s="17">
        <v>267</v>
      </c>
      <c r="M117" s="17"/>
      <c r="N117" s="17" t="s">
        <v>439</v>
      </c>
      <c r="O117" s="24">
        <v>0.7</v>
      </c>
      <c r="P117" s="17">
        <v>267</v>
      </c>
      <c r="Q117" s="17">
        <v>1100</v>
      </c>
      <c r="R117" s="24">
        <v>0.95</v>
      </c>
      <c r="S117" s="15"/>
      <c r="T117" s="3"/>
    </row>
    <row r="118" s="5" customFormat="1" ht="72" spans="1:20">
      <c r="A118" s="15">
        <v>112</v>
      </c>
      <c r="B118" s="17" t="s">
        <v>440</v>
      </c>
      <c r="C118" s="17" t="s">
        <v>37</v>
      </c>
      <c r="D118" s="17" t="s">
        <v>38</v>
      </c>
      <c r="E118" s="17" t="s">
        <v>441</v>
      </c>
      <c r="F118" s="17">
        <v>2018.7</v>
      </c>
      <c r="G118" s="17">
        <v>2018.12</v>
      </c>
      <c r="H118" s="15" t="s">
        <v>40</v>
      </c>
      <c r="I118" s="17" t="s">
        <v>442</v>
      </c>
      <c r="J118" s="17">
        <f t="shared" si="2"/>
        <v>26.5</v>
      </c>
      <c r="K118" s="15" t="s">
        <v>34</v>
      </c>
      <c r="L118" s="17">
        <v>407</v>
      </c>
      <c r="M118" s="17"/>
      <c r="N118" s="17" t="s">
        <v>118</v>
      </c>
      <c r="O118" s="24">
        <v>0.6</v>
      </c>
      <c r="P118" s="17">
        <v>407</v>
      </c>
      <c r="Q118" s="17">
        <v>1050</v>
      </c>
      <c r="R118" s="24">
        <v>1</v>
      </c>
      <c r="S118" s="15"/>
      <c r="T118" s="3"/>
    </row>
    <row r="119" s="5" customFormat="1" ht="72" spans="1:20">
      <c r="A119" s="15">
        <v>113</v>
      </c>
      <c r="B119" s="17" t="s">
        <v>443</v>
      </c>
      <c r="C119" s="17" t="s">
        <v>37</v>
      </c>
      <c r="D119" s="17" t="s">
        <v>38</v>
      </c>
      <c r="E119" s="17" t="s">
        <v>444</v>
      </c>
      <c r="F119" s="17">
        <v>2018.7</v>
      </c>
      <c r="G119" s="17">
        <v>2018.12</v>
      </c>
      <c r="H119" s="15" t="s">
        <v>40</v>
      </c>
      <c r="I119" s="17" t="s">
        <v>445</v>
      </c>
      <c r="J119" s="17">
        <f t="shared" si="2"/>
        <v>11.3</v>
      </c>
      <c r="K119" s="15" t="s">
        <v>34</v>
      </c>
      <c r="L119" s="17">
        <v>174</v>
      </c>
      <c r="M119" s="17"/>
      <c r="N119" s="17" t="s">
        <v>409</v>
      </c>
      <c r="O119" s="24">
        <v>0.6</v>
      </c>
      <c r="P119" s="17">
        <v>174</v>
      </c>
      <c r="Q119" s="17">
        <v>890</v>
      </c>
      <c r="R119" s="24">
        <v>1</v>
      </c>
      <c r="S119" s="15"/>
      <c r="T119" s="3"/>
    </row>
    <row r="120" s="5" customFormat="1" ht="60" spans="1:20">
      <c r="A120" s="15">
        <v>114</v>
      </c>
      <c r="B120" s="17" t="s">
        <v>446</v>
      </c>
      <c r="C120" s="17" t="s">
        <v>37</v>
      </c>
      <c r="D120" s="17" t="s">
        <v>38</v>
      </c>
      <c r="E120" s="17" t="s">
        <v>447</v>
      </c>
      <c r="F120" s="17">
        <v>2018.7</v>
      </c>
      <c r="G120" s="17">
        <v>2018.12</v>
      </c>
      <c r="H120" s="15" t="s">
        <v>40</v>
      </c>
      <c r="I120" s="17" t="s">
        <v>448</v>
      </c>
      <c r="J120" s="17">
        <f t="shared" si="2"/>
        <v>27.4</v>
      </c>
      <c r="K120" s="15" t="s">
        <v>34</v>
      </c>
      <c r="L120" s="17">
        <v>422</v>
      </c>
      <c r="M120" s="17"/>
      <c r="N120" s="17" t="s">
        <v>449</v>
      </c>
      <c r="O120" s="24">
        <v>0.55</v>
      </c>
      <c r="P120" s="17">
        <v>422</v>
      </c>
      <c r="Q120" s="17">
        <v>890</v>
      </c>
      <c r="R120" s="24">
        <v>0.9</v>
      </c>
      <c r="S120" s="15"/>
      <c r="T120" s="3"/>
    </row>
    <row r="121" s="5" customFormat="1" ht="84" spans="1:20">
      <c r="A121" s="15">
        <v>115</v>
      </c>
      <c r="B121" s="17" t="s">
        <v>450</v>
      </c>
      <c r="C121" s="17" t="s">
        <v>37</v>
      </c>
      <c r="D121" s="17" t="s">
        <v>38</v>
      </c>
      <c r="E121" s="17" t="s">
        <v>451</v>
      </c>
      <c r="F121" s="17">
        <v>2018.07</v>
      </c>
      <c r="G121" s="17">
        <v>2018.12</v>
      </c>
      <c r="H121" s="15" t="s">
        <v>40</v>
      </c>
      <c r="I121" s="17" t="s">
        <v>452</v>
      </c>
      <c r="J121" s="17">
        <f t="shared" si="2"/>
        <v>13.8</v>
      </c>
      <c r="K121" s="15" t="s">
        <v>34</v>
      </c>
      <c r="L121" s="17">
        <v>212</v>
      </c>
      <c r="M121" s="17"/>
      <c r="N121" s="17" t="s">
        <v>453</v>
      </c>
      <c r="O121" s="24">
        <v>0.55</v>
      </c>
      <c r="P121" s="17">
        <v>212</v>
      </c>
      <c r="Q121" s="17">
        <v>1698</v>
      </c>
      <c r="R121" s="24">
        <v>0.9</v>
      </c>
      <c r="S121" s="15"/>
      <c r="T121" s="3"/>
    </row>
    <row r="122" s="5" customFormat="1" ht="60" spans="1:20">
      <c r="A122" s="15">
        <v>116</v>
      </c>
      <c r="B122" s="17" t="s">
        <v>454</v>
      </c>
      <c r="C122" s="17" t="s">
        <v>37</v>
      </c>
      <c r="D122" s="17" t="s">
        <v>38</v>
      </c>
      <c r="E122" s="17" t="s">
        <v>455</v>
      </c>
      <c r="F122" s="17">
        <v>2018.07</v>
      </c>
      <c r="G122" s="17">
        <v>2018.12</v>
      </c>
      <c r="H122" s="15" t="s">
        <v>40</v>
      </c>
      <c r="I122" s="17" t="s">
        <v>456</v>
      </c>
      <c r="J122" s="17">
        <f t="shared" si="2"/>
        <v>13</v>
      </c>
      <c r="K122" s="15" t="s">
        <v>34</v>
      </c>
      <c r="L122" s="17">
        <v>200</v>
      </c>
      <c r="M122" s="17"/>
      <c r="N122" s="17" t="s">
        <v>457</v>
      </c>
      <c r="O122" s="24">
        <v>0.8</v>
      </c>
      <c r="P122" s="17">
        <v>200</v>
      </c>
      <c r="Q122" s="17">
        <v>750</v>
      </c>
      <c r="R122" s="24">
        <v>0.9</v>
      </c>
      <c r="S122" s="15"/>
      <c r="T122" s="3"/>
    </row>
    <row r="123" s="5" customFormat="1" ht="60" spans="1:20">
      <c r="A123" s="15">
        <v>117</v>
      </c>
      <c r="B123" s="17" t="s">
        <v>458</v>
      </c>
      <c r="C123" s="17" t="s">
        <v>37</v>
      </c>
      <c r="D123" s="17" t="s">
        <v>38</v>
      </c>
      <c r="E123" s="17" t="s">
        <v>459</v>
      </c>
      <c r="F123" s="17">
        <v>2018.7</v>
      </c>
      <c r="G123" s="17">
        <v>2018.12</v>
      </c>
      <c r="H123" s="15" t="s">
        <v>40</v>
      </c>
      <c r="I123" s="17" t="s">
        <v>460</v>
      </c>
      <c r="J123" s="17">
        <f t="shared" si="2"/>
        <v>15.3</v>
      </c>
      <c r="K123" s="15" t="s">
        <v>34</v>
      </c>
      <c r="L123" s="17">
        <v>235</v>
      </c>
      <c r="M123" s="17"/>
      <c r="N123" s="17" t="s">
        <v>461</v>
      </c>
      <c r="O123" s="24">
        <v>0.55</v>
      </c>
      <c r="P123" s="17">
        <v>235</v>
      </c>
      <c r="Q123" s="17">
        <v>1348</v>
      </c>
      <c r="R123" s="24">
        <v>0.9</v>
      </c>
      <c r="S123" s="15"/>
      <c r="T123" s="3"/>
    </row>
    <row r="124" s="5" customFormat="1" ht="60" spans="1:20">
      <c r="A124" s="15">
        <v>118</v>
      </c>
      <c r="B124" s="17" t="s">
        <v>462</v>
      </c>
      <c r="C124" s="17" t="s">
        <v>37</v>
      </c>
      <c r="D124" s="17" t="s">
        <v>38</v>
      </c>
      <c r="E124" s="17" t="s">
        <v>211</v>
      </c>
      <c r="F124" s="17">
        <v>2018.07</v>
      </c>
      <c r="G124" s="17">
        <v>2018.12</v>
      </c>
      <c r="H124" s="15" t="s">
        <v>40</v>
      </c>
      <c r="I124" s="17" t="s">
        <v>463</v>
      </c>
      <c r="J124" s="17">
        <f t="shared" si="2"/>
        <v>13.9</v>
      </c>
      <c r="K124" s="15" t="s">
        <v>34</v>
      </c>
      <c r="L124" s="17">
        <v>214</v>
      </c>
      <c r="M124" s="17"/>
      <c r="N124" s="17" t="s">
        <v>464</v>
      </c>
      <c r="O124" s="24">
        <v>0.6</v>
      </c>
      <c r="P124" s="17">
        <v>214</v>
      </c>
      <c r="Q124" s="17">
        <v>1200</v>
      </c>
      <c r="R124" s="24">
        <v>0.9</v>
      </c>
      <c r="S124" s="15"/>
      <c r="T124" s="3"/>
    </row>
    <row r="125" s="5" customFormat="1" ht="60" spans="1:20">
      <c r="A125" s="15">
        <v>119</v>
      </c>
      <c r="B125" s="17" t="s">
        <v>465</v>
      </c>
      <c r="C125" s="17" t="s">
        <v>37</v>
      </c>
      <c r="D125" s="17" t="s">
        <v>38</v>
      </c>
      <c r="E125" s="17" t="s">
        <v>466</v>
      </c>
      <c r="F125" s="17">
        <v>2018.07</v>
      </c>
      <c r="G125" s="17">
        <v>2018.12</v>
      </c>
      <c r="H125" s="15" t="s">
        <v>40</v>
      </c>
      <c r="I125" s="17" t="s">
        <v>467</v>
      </c>
      <c r="J125" s="17">
        <f t="shared" si="2"/>
        <v>15.1</v>
      </c>
      <c r="K125" s="15" t="s">
        <v>34</v>
      </c>
      <c r="L125" s="17">
        <v>232</v>
      </c>
      <c r="M125" s="17"/>
      <c r="N125" s="17" t="s">
        <v>468</v>
      </c>
      <c r="O125" s="24">
        <v>0.6</v>
      </c>
      <c r="P125" s="17">
        <v>232</v>
      </c>
      <c r="Q125" s="17">
        <v>1200</v>
      </c>
      <c r="R125" s="24">
        <v>0.98</v>
      </c>
      <c r="S125" s="15"/>
      <c r="T125" s="3"/>
    </row>
    <row r="126" s="5" customFormat="1" ht="84" spans="1:20">
      <c r="A126" s="15">
        <v>120</v>
      </c>
      <c r="B126" s="17" t="s">
        <v>469</v>
      </c>
      <c r="C126" s="17" t="s">
        <v>37</v>
      </c>
      <c r="D126" s="17" t="s">
        <v>38</v>
      </c>
      <c r="E126" s="17" t="s">
        <v>470</v>
      </c>
      <c r="F126" s="17">
        <v>2018.07</v>
      </c>
      <c r="G126" s="17">
        <v>2018.12</v>
      </c>
      <c r="H126" s="15" t="s">
        <v>40</v>
      </c>
      <c r="I126" s="17" t="s">
        <v>471</v>
      </c>
      <c r="J126" s="17">
        <f t="shared" si="2"/>
        <v>9.3</v>
      </c>
      <c r="K126" s="15" t="s">
        <v>34</v>
      </c>
      <c r="L126" s="17">
        <v>143</v>
      </c>
      <c r="M126" s="17"/>
      <c r="N126" s="17" t="s">
        <v>472</v>
      </c>
      <c r="O126" s="24">
        <v>0.6</v>
      </c>
      <c r="P126" s="17">
        <v>143</v>
      </c>
      <c r="Q126" s="17">
        <v>1100</v>
      </c>
      <c r="R126" s="24">
        <v>0.9</v>
      </c>
      <c r="S126" s="15"/>
      <c r="T126" s="3"/>
    </row>
    <row r="127" s="5" customFormat="1" ht="72" spans="1:20">
      <c r="A127" s="15">
        <v>121</v>
      </c>
      <c r="B127" s="28" t="s">
        <v>473</v>
      </c>
      <c r="C127" s="28" t="s">
        <v>37</v>
      </c>
      <c r="D127" s="28" t="s">
        <v>38</v>
      </c>
      <c r="E127" s="28" t="s">
        <v>474</v>
      </c>
      <c r="F127" s="28">
        <v>2018.1</v>
      </c>
      <c r="G127" s="28">
        <v>2018.12</v>
      </c>
      <c r="H127" s="15" t="s">
        <v>40</v>
      </c>
      <c r="I127" s="28" t="s">
        <v>475</v>
      </c>
      <c r="J127" s="17">
        <f t="shared" si="2"/>
        <v>23.6</v>
      </c>
      <c r="K127" s="15" t="s">
        <v>34</v>
      </c>
      <c r="L127" s="28">
        <v>363</v>
      </c>
      <c r="M127" s="28"/>
      <c r="N127" s="31" t="s">
        <v>476</v>
      </c>
      <c r="O127" s="32">
        <v>0.7</v>
      </c>
      <c r="P127" s="28">
        <v>363</v>
      </c>
      <c r="Q127" s="28">
        <v>1000</v>
      </c>
      <c r="R127" s="35">
        <v>0.95</v>
      </c>
      <c r="S127" s="15"/>
      <c r="T127" s="3"/>
    </row>
    <row r="128" s="5" customFormat="1" ht="60" spans="1:20">
      <c r="A128" s="15">
        <v>122</v>
      </c>
      <c r="B128" s="29" t="s">
        <v>477</v>
      </c>
      <c r="C128" s="30" t="s">
        <v>37</v>
      </c>
      <c r="D128" s="29" t="s">
        <v>38</v>
      </c>
      <c r="E128" s="29" t="s">
        <v>478</v>
      </c>
      <c r="F128" s="29">
        <v>2018.7</v>
      </c>
      <c r="G128" s="29">
        <v>2018.12</v>
      </c>
      <c r="H128" s="15" t="s">
        <v>40</v>
      </c>
      <c r="I128" s="29" t="s">
        <v>479</v>
      </c>
      <c r="J128" s="17">
        <f t="shared" si="2"/>
        <v>5.7</v>
      </c>
      <c r="K128" s="15" t="s">
        <v>34</v>
      </c>
      <c r="L128" s="29">
        <v>87</v>
      </c>
      <c r="M128" s="29"/>
      <c r="N128" s="33" t="s">
        <v>393</v>
      </c>
      <c r="O128" s="34">
        <v>0.95</v>
      </c>
      <c r="P128" s="29">
        <v>91</v>
      </c>
      <c r="Q128" s="29">
        <v>700</v>
      </c>
      <c r="R128" s="36">
        <v>0.96</v>
      </c>
      <c r="S128" s="15"/>
      <c r="T128" s="3"/>
    </row>
    <row r="129" s="5" customFormat="1" ht="75" customHeight="1" spans="1:20">
      <c r="A129" s="15">
        <v>123</v>
      </c>
      <c r="B129" s="17" t="s">
        <v>480</v>
      </c>
      <c r="C129" s="17" t="s">
        <v>37</v>
      </c>
      <c r="D129" s="17" t="s">
        <v>44</v>
      </c>
      <c r="E129" s="17" t="s">
        <v>45</v>
      </c>
      <c r="F129" s="17">
        <v>2018.7</v>
      </c>
      <c r="G129" s="17">
        <v>2018.12</v>
      </c>
      <c r="H129" s="15" t="s">
        <v>40</v>
      </c>
      <c r="I129" s="17" t="s">
        <v>481</v>
      </c>
      <c r="J129" s="17">
        <f t="shared" si="2"/>
        <v>3.8</v>
      </c>
      <c r="K129" s="15" t="s">
        <v>34</v>
      </c>
      <c r="L129" s="17">
        <v>58</v>
      </c>
      <c r="M129" s="17"/>
      <c r="N129" s="17" t="s">
        <v>482</v>
      </c>
      <c r="O129" s="24">
        <v>0.97</v>
      </c>
      <c r="P129" s="17">
        <v>58</v>
      </c>
      <c r="Q129" s="15">
        <v>1500</v>
      </c>
      <c r="R129" s="24">
        <v>0.97</v>
      </c>
      <c r="S129" s="15"/>
      <c r="T129" s="3"/>
    </row>
    <row r="130" s="5" customFormat="1" ht="84" spans="1:20">
      <c r="A130" s="15">
        <v>124</v>
      </c>
      <c r="B130" s="17" t="s">
        <v>483</v>
      </c>
      <c r="C130" s="17" t="s">
        <v>37</v>
      </c>
      <c r="D130" s="17" t="s">
        <v>28</v>
      </c>
      <c r="E130" s="17" t="s">
        <v>484</v>
      </c>
      <c r="F130" s="17">
        <v>2018.7</v>
      </c>
      <c r="G130" s="17">
        <v>2019.4</v>
      </c>
      <c r="H130" s="15" t="s">
        <v>40</v>
      </c>
      <c r="I130" s="17" t="s">
        <v>485</v>
      </c>
      <c r="J130" s="17">
        <f t="shared" si="2"/>
        <v>23.5</v>
      </c>
      <c r="K130" s="15" t="s">
        <v>34</v>
      </c>
      <c r="L130" s="17">
        <v>361</v>
      </c>
      <c r="M130" s="17"/>
      <c r="N130" s="17" t="s">
        <v>486</v>
      </c>
      <c r="O130" s="24">
        <v>0.55</v>
      </c>
      <c r="P130" s="17">
        <v>361</v>
      </c>
      <c r="Q130" s="17">
        <v>1495</v>
      </c>
      <c r="R130" s="24">
        <v>0.95</v>
      </c>
      <c r="S130" s="15"/>
      <c r="T130" s="3"/>
    </row>
    <row r="131" s="5" customFormat="1" ht="168" spans="1:20">
      <c r="A131" s="15">
        <v>125</v>
      </c>
      <c r="B131" s="17" t="s">
        <v>487</v>
      </c>
      <c r="C131" s="17" t="s">
        <v>37</v>
      </c>
      <c r="D131" s="17" t="s">
        <v>172</v>
      </c>
      <c r="E131" s="17" t="s">
        <v>488</v>
      </c>
      <c r="F131" s="17">
        <v>2018.7</v>
      </c>
      <c r="G131" s="17">
        <v>2019.4</v>
      </c>
      <c r="H131" s="15" t="s">
        <v>40</v>
      </c>
      <c r="I131" s="17" t="s">
        <v>489</v>
      </c>
      <c r="J131" s="17">
        <f t="shared" si="2"/>
        <v>24.4</v>
      </c>
      <c r="K131" s="15" t="s">
        <v>34</v>
      </c>
      <c r="L131" s="17">
        <v>375</v>
      </c>
      <c r="M131" s="17"/>
      <c r="N131" s="17" t="s">
        <v>490</v>
      </c>
      <c r="O131" s="24">
        <v>0.58</v>
      </c>
      <c r="P131" s="17">
        <v>375</v>
      </c>
      <c r="Q131" s="17">
        <v>1500</v>
      </c>
      <c r="R131" s="24">
        <v>0.98</v>
      </c>
      <c r="S131" s="15"/>
      <c r="T131" s="3"/>
    </row>
    <row r="132" s="5" customFormat="1" ht="84" spans="1:20">
      <c r="A132" s="15">
        <v>126</v>
      </c>
      <c r="B132" s="17" t="s">
        <v>491</v>
      </c>
      <c r="C132" s="17" t="s">
        <v>37</v>
      </c>
      <c r="D132" s="17" t="s">
        <v>341</v>
      </c>
      <c r="E132" s="17" t="s">
        <v>492</v>
      </c>
      <c r="F132" s="17">
        <v>2018.8</v>
      </c>
      <c r="G132" s="17">
        <v>2019.5</v>
      </c>
      <c r="H132" s="15" t="s">
        <v>40</v>
      </c>
      <c r="I132" s="17" t="s">
        <v>493</v>
      </c>
      <c r="J132" s="17">
        <f t="shared" si="2"/>
        <v>33.9</v>
      </c>
      <c r="K132" s="15" t="s">
        <v>34</v>
      </c>
      <c r="L132" s="17">
        <v>522</v>
      </c>
      <c r="M132" s="17"/>
      <c r="N132" s="17" t="s">
        <v>494</v>
      </c>
      <c r="O132" s="24">
        <v>0.53</v>
      </c>
      <c r="P132" s="17">
        <v>522</v>
      </c>
      <c r="Q132" s="17">
        <v>1500</v>
      </c>
      <c r="R132" s="24">
        <v>0.95</v>
      </c>
      <c r="S132" s="15"/>
      <c r="T132" s="3"/>
    </row>
    <row r="133" s="5" customFormat="1" ht="108" spans="1:20">
      <c r="A133" s="15">
        <v>127</v>
      </c>
      <c r="B133" s="17" t="s">
        <v>495</v>
      </c>
      <c r="C133" s="17" t="s">
        <v>37</v>
      </c>
      <c r="D133" s="17" t="s">
        <v>38</v>
      </c>
      <c r="E133" s="17" t="s">
        <v>496</v>
      </c>
      <c r="F133" s="17">
        <v>2018.7</v>
      </c>
      <c r="G133" s="17">
        <v>2018.12</v>
      </c>
      <c r="H133" s="15" t="s">
        <v>40</v>
      </c>
      <c r="I133" s="17" t="s">
        <v>497</v>
      </c>
      <c r="J133" s="17">
        <f t="shared" si="2"/>
        <v>44.9</v>
      </c>
      <c r="K133" s="15" t="s">
        <v>34</v>
      </c>
      <c r="L133" s="17">
        <v>691</v>
      </c>
      <c r="M133" s="17"/>
      <c r="N133" s="17" t="s">
        <v>498</v>
      </c>
      <c r="O133" s="24">
        <v>0.51</v>
      </c>
      <c r="P133" s="17">
        <v>691</v>
      </c>
      <c r="Q133" s="17">
        <v>1497</v>
      </c>
      <c r="R133" s="24">
        <v>0.98</v>
      </c>
      <c r="S133" s="15"/>
      <c r="T133" s="3"/>
    </row>
    <row r="134" s="5" customFormat="1" ht="84" spans="1:20">
      <c r="A134" s="15">
        <v>128</v>
      </c>
      <c r="B134" s="17" t="s">
        <v>499</v>
      </c>
      <c r="C134" s="17" t="s">
        <v>37</v>
      </c>
      <c r="D134" s="17" t="s">
        <v>38</v>
      </c>
      <c r="E134" s="17" t="s">
        <v>403</v>
      </c>
      <c r="F134" s="17">
        <v>2018.7</v>
      </c>
      <c r="G134" s="17">
        <v>2018.12</v>
      </c>
      <c r="H134" s="15" t="s">
        <v>40</v>
      </c>
      <c r="I134" s="17" t="s">
        <v>500</v>
      </c>
      <c r="J134" s="17">
        <f t="shared" si="2"/>
        <v>24.1</v>
      </c>
      <c r="K134" s="15" t="s">
        <v>34</v>
      </c>
      <c r="L134" s="17">
        <v>370</v>
      </c>
      <c r="M134" s="17"/>
      <c r="N134" s="17" t="s">
        <v>501</v>
      </c>
      <c r="O134" s="24">
        <v>0.52</v>
      </c>
      <c r="P134" s="17">
        <v>370</v>
      </c>
      <c r="Q134" s="17">
        <v>1500</v>
      </c>
      <c r="R134" s="24">
        <v>0.96</v>
      </c>
      <c r="S134" s="15"/>
      <c r="T134" s="3"/>
    </row>
    <row r="135" s="5" customFormat="1" ht="120" spans="1:20">
      <c r="A135" s="15">
        <v>129</v>
      </c>
      <c r="B135" s="17" t="s">
        <v>502</v>
      </c>
      <c r="C135" s="17" t="s">
        <v>37</v>
      </c>
      <c r="D135" s="17" t="s">
        <v>38</v>
      </c>
      <c r="E135" s="17" t="s">
        <v>503</v>
      </c>
      <c r="F135" s="17">
        <v>2018.7</v>
      </c>
      <c r="G135" s="17">
        <v>2018.12</v>
      </c>
      <c r="H135" s="15" t="s">
        <v>40</v>
      </c>
      <c r="I135" s="17" t="s">
        <v>504</v>
      </c>
      <c r="J135" s="17">
        <f t="shared" si="2"/>
        <v>5.7</v>
      </c>
      <c r="K135" s="15" t="s">
        <v>34</v>
      </c>
      <c r="L135" s="17">
        <v>87</v>
      </c>
      <c r="M135" s="17"/>
      <c r="N135" s="17" t="s">
        <v>505</v>
      </c>
      <c r="O135" s="24">
        <v>0.88</v>
      </c>
      <c r="P135" s="17">
        <v>87</v>
      </c>
      <c r="Q135" s="17">
        <v>1500</v>
      </c>
      <c r="R135" s="24">
        <v>1</v>
      </c>
      <c r="S135" s="15"/>
      <c r="T135" s="3"/>
    </row>
    <row r="136" s="5" customFormat="1" ht="72" spans="1:20">
      <c r="A136" s="15">
        <v>130</v>
      </c>
      <c r="B136" s="17" t="s">
        <v>506</v>
      </c>
      <c r="C136" s="17" t="s">
        <v>37</v>
      </c>
      <c r="D136" s="17" t="s">
        <v>38</v>
      </c>
      <c r="E136" s="17" t="s">
        <v>507</v>
      </c>
      <c r="F136" s="17">
        <v>2018.7</v>
      </c>
      <c r="G136" s="17">
        <v>2018.12</v>
      </c>
      <c r="H136" s="15" t="s">
        <v>40</v>
      </c>
      <c r="I136" s="17" t="s">
        <v>508</v>
      </c>
      <c r="J136" s="17">
        <f t="shared" si="2"/>
        <v>15.6</v>
      </c>
      <c r="K136" s="15" t="s">
        <v>34</v>
      </c>
      <c r="L136" s="17">
        <v>240</v>
      </c>
      <c r="M136" s="17"/>
      <c r="N136" s="17" t="s">
        <v>509</v>
      </c>
      <c r="O136" s="24">
        <v>0.52</v>
      </c>
      <c r="P136" s="17">
        <v>240</v>
      </c>
      <c r="Q136" s="17">
        <v>1500</v>
      </c>
      <c r="R136" s="24">
        <v>0.95</v>
      </c>
      <c r="S136" s="15"/>
      <c r="T136" s="3"/>
    </row>
    <row r="137" s="5" customFormat="1" ht="72" spans="1:20">
      <c r="A137" s="15">
        <v>131</v>
      </c>
      <c r="B137" s="17" t="s">
        <v>510</v>
      </c>
      <c r="C137" s="17" t="s">
        <v>37</v>
      </c>
      <c r="D137" s="17" t="s">
        <v>511</v>
      </c>
      <c r="E137" s="17" t="s">
        <v>411</v>
      </c>
      <c r="F137" s="17">
        <v>2018.7</v>
      </c>
      <c r="G137" s="17">
        <v>2019.3</v>
      </c>
      <c r="H137" s="15" t="s">
        <v>40</v>
      </c>
      <c r="I137" s="17" t="s">
        <v>512</v>
      </c>
      <c r="J137" s="17">
        <f t="shared" si="2"/>
        <v>15.7</v>
      </c>
      <c r="K137" s="15" t="s">
        <v>34</v>
      </c>
      <c r="L137" s="17">
        <v>241</v>
      </c>
      <c r="M137" s="17"/>
      <c r="N137" s="17" t="s">
        <v>509</v>
      </c>
      <c r="O137" s="24">
        <v>0.57</v>
      </c>
      <c r="P137" s="17">
        <v>241</v>
      </c>
      <c r="Q137" s="17">
        <v>1500</v>
      </c>
      <c r="R137" s="24">
        <v>0.95</v>
      </c>
      <c r="S137" s="15"/>
      <c r="T137" s="3"/>
    </row>
    <row r="138" s="5" customFormat="1" ht="72" spans="1:20">
      <c r="A138" s="15">
        <v>132</v>
      </c>
      <c r="B138" s="17" t="s">
        <v>513</v>
      </c>
      <c r="C138" s="17" t="s">
        <v>37</v>
      </c>
      <c r="D138" s="17" t="s">
        <v>115</v>
      </c>
      <c r="E138" s="17" t="s">
        <v>168</v>
      </c>
      <c r="F138" s="17">
        <v>2018.7</v>
      </c>
      <c r="G138" s="17">
        <v>2019.3</v>
      </c>
      <c r="H138" s="15" t="s">
        <v>40</v>
      </c>
      <c r="I138" s="17" t="s">
        <v>514</v>
      </c>
      <c r="J138" s="17">
        <f t="shared" si="2"/>
        <v>17.3</v>
      </c>
      <c r="K138" s="15" t="s">
        <v>34</v>
      </c>
      <c r="L138" s="17">
        <v>266</v>
      </c>
      <c r="M138" s="17"/>
      <c r="N138" s="17" t="s">
        <v>509</v>
      </c>
      <c r="O138" s="24">
        <v>0.57</v>
      </c>
      <c r="P138" s="17">
        <v>266</v>
      </c>
      <c r="Q138" s="17">
        <v>1500</v>
      </c>
      <c r="R138" s="24">
        <v>0.95</v>
      </c>
      <c r="S138" s="15"/>
      <c r="T138" s="3"/>
    </row>
    <row r="139" s="5" customFormat="1" ht="72" spans="1:20">
      <c r="A139" s="15">
        <v>133</v>
      </c>
      <c r="B139" s="17" t="s">
        <v>515</v>
      </c>
      <c r="C139" s="17" t="s">
        <v>37</v>
      </c>
      <c r="D139" s="17" t="s">
        <v>172</v>
      </c>
      <c r="E139" s="17" t="s">
        <v>173</v>
      </c>
      <c r="F139" s="17">
        <v>2018.7</v>
      </c>
      <c r="G139" s="17">
        <v>2019.3</v>
      </c>
      <c r="H139" s="15" t="s">
        <v>40</v>
      </c>
      <c r="I139" s="17" t="s">
        <v>516</v>
      </c>
      <c r="J139" s="17">
        <f t="shared" si="2"/>
        <v>15.8</v>
      </c>
      <c r="K139" s="15" t="s">
        <v>34</v>
      </c>
      <c r="L139" s="17">
        <v>243</v>
      </c>
      <c r="M139" s="17"/>
      <c r="N139" s="17" t="s">
        <v>509</v>
      </c>
      <c r="O139" s="24">
        <v>0.55</v>
      </c>
      <c r="P139" s="17">
        <v>243</v>
      </c>
      <c r="Q139" s="17">
        <v>1500</v>
      </c>
      <c r="R139" s="24">
        <v>0.95</v>
      </c>
      <c r="S139" s="15"/>
      <c r="T139" s="3"/>
    </row>
    <row r="140" s="5" customFormat="1" ht="72" spans="1:20">
      <c r="A140" s="15">
        <v>134</v>
      </c>
      <c r="B140" s="17" t="s">
        <v>517</v>
      </c>
      <c r="C140" s="17" t="s">
        <v>37</v>
      </c>
      <c r="D140" s="17" t="s">
        <v>172</v>
      </c>
      <c r="E140" s="17" t="s">
        <v>177</v>
      </c>
      <c r="F140" s="17">
        <v>2018.7</v>
      </c>
      <c r="G140" s="17">
        <v>2019.3</v>
      </c>
      <c r="H140" s="15" t="s">
        <v>40</v>
      </c>
      <c r="I140" s="17" t="s">
        <v>518</v>
      </c>
      <c r="J140" s="17">
        <f t="shared" si="2"/>
        <v>8.7</v>
      </c>
      <c r="K140" s="15" t="s">
        <v>34</v>
      </c>
      <c r="L140" s="17">
        <v>134</v>
      </c>
      <c r="M140" s="17"/>
      <c r="N140" s="17" t="s">
        <v>509</v>
      </c>
      <c r="O140" s="24">
        <v>0.68</v>
      </c>
      <c r="P140" s="17">
        <v>134</v>
      </c>
      <c r="Q140" s="17">
        <v>1500</v>
      </c>
      <c r="R140" s="24">
        <v>0.95</v>
      </c>
      <c r="S140" s="15"/>
      <c r="T140" s="3"/>
    </row>
    <row r="141" s="5" customFormat="1" ht="72" spans="1:20">
      <c r="A141" s="15">
        <v>135</v>
      </c>
      <c r="B141" s="17" t="s">
        <v>519</v>
      </c>
      <c r="C141" s="17" t="s">
        <v>37</v>
      </c>
      <c r="D141" s="17" t="s">
        <v>172</v>
      </c>
      <c r="E141" s="17" t="s">
        <v>260</v>
      </c>
      <c r="F141" s="17">
        <v>2018.7</v>
      </c>
      <c r="G141" s="17">
        <v>2019.3</v>
      </c>
      <c r="H141" s="15" t="s">
        <v>40</v>
      </c>
      <c r="I141" s="17" t="s">
        <v>520</v>
      </c>
      <c r="J141" s="17">
        <f t="shared" si="2"/>
        <v>8.6</v>
      </c>
      <c r="K141" s="15" t="s">
        <v>34</v>
      </c>
      <c r="L141" s="17">
        <v>133</v>
      </c>
      <c r="M141" s="17"/>
      <c r="N141" s="17" t="s">
        <v>509</v>
      </c>
      <c r="O141" s="24">
        <v>0.62</v>
      </c>
      <c r="P141" s="17">
        <v>133</v>
      </c>
      <c r="Q141" s="17">
        <v>1500</v>
      </c>
      <c r="R141" s="24">
        <v>0.95</v>
      </c>
      <c r="S141" s="15"/>
      <c r="T141" s="3"/>
    </row>
    <row r="142" s="5" customFormat="1" ht="72" spans="1:20">
      <c r="A142" s="15">
        <v>136</v>
      </c>
      <c r="B142" s="17" t="s">
        <v>521</v>
      </c>
      <c r="C142" s="17" t="s">
        <v>37</v>
      </c>
      <c r="D142" s="17" t="s">
        <v>38</v>
      </c>
      <c r="E142" s="17" t="s">
        <v>522</v>
      </c>
      <c r="F142" s="17">
        <v>2018.7</v>
      </c>
      <c r="G142" s="17">
        <v>2018.12</v>
      </c>
      <c r="H142" s="15" t="s">
        <v>40</v>
      </c>
      <c r="I142" s="17" t="s">
        <v>523</v>
      </c>
      <c r="J142" s="17">
        <f t="shared" si="2"/>
        <v>7</v>
      </c>
      <c r="K142" s="15" t="s">
        <v>34</v>
      </c>
      <c r="L142" s="17">
        <v>107</v>
      </c>
      <c r="M142" s="17"/>
      <c r="N142" s="17" t="s">
        <v>509</v>
      </c>
      <c r="O142" s="24">
        <v>0.57</v>
      </c>
      <c r="P142" s="17">
        <v>107</v>
      </c>
      <c r="Q142" s="17">
        <v>1500</v>
      </c>
      <c r="R142" s="24">
        <v>0.95</v>
      </c>
      <c r="S142" s="15"/>
      <c r="T142" s="3"/>
    </row>
    <row r="143" s="5" customFormat="1" ht="72" spans="1:20">
      <c r="A143" s="15">
        <v>137</v>
      </c>
      <c r="B143" s="17" t="s">
        <v>524</v>
      </c>
      <c r="C143" s="17" t="s">
        <v>37</v>
      </c>
      <c r="D143" s="17" t="s">
        <v>115</v>
      </c>
      <c r="E143" s="17" t="s">
        <v>125</v>
      </c>
      <c r="F143" s="17">
        <v>2018.7</v>
      </c>
      <c r="G143" s="17">
        <v>2019.9</v>
      </c>
      <c r="H143" s="15" t="s">
        <v>40</v>
      </c>
      <c r="I143" s="17" t="s">
        <v>525</v>
      </c>
      <c r="J143" s="17">
        <f t="shared" si="2"/>
        <v>4.8</v>
      </c>
      <c r="K143" s="15" t="s">
        <v>34</v>
      </c>
      <c r="L143" s="17">
        <v>74</v>
      </c>
      <c r="M143" s="17"/>
      <c r="N143" s="17" t="s">
        <v>509</v>
      </c>
      <c r="O143" s="24">
        <v>0.61</v>
      </c>
      <c r="P143" s="17">
        <v>74</v>
      </c>
      <c r="Q143" s="17">
        <v>1500</v>
      </c>
      <c r="R143" s="24">
        <v>0.95</v>
      </c>
      <c r="S143" s="15"/>
      <c r="T143" s="3"/>
    </row>
    <row r="144" s="5" customFormat="1" ht="72" spans="1:20">
      <c r="A144" s="15">
        <v>138</v>
      </c>
      <c r="B144" s="17" t="s">
        <v>526</v>
      </c>
      <c r="C144" s="17" t="s">
        <v>37</v>
      </c>
      <c r="D144" s="17" t="s">
        <v>115</v>
      </c>
      <c r="E144" s="17" t="s">
        <v>128</v>
      </c>
      <c r="F144" s="17">
        <v>2018.7</v>
      </c>
      <c r="G144" s="17">
        <v>2019.3</v>
      </c>
      <c r="H144" s="15" t="s">
        <v>40</v>
      </c>
      <c r="I144" s="17" t="s">
        <v>527</v>
      </c>
      <c r="J144" s="17">
        <f t="shared" si="2"/>
        <v>12.9</v>
      </c>
      <c r="K144" s="15" t="s">
        <v>34</v>
      </c>
      <c r="L144" s="17">
        <v>198</v>
      </c>
      <c r="M144" s="17"/>
      <c r="N144" s="17" t="s">
        <v>509</v>
      </c>
      <c r="O144" s="24">
        <v>0.52</v>
      </c>
      <c r="P144" s="17">
        <v>198</v>
      </c>
      <c r="Q144" s="17">
        <v>1500</v>
      </c>
      <c r="R144" s="24">
        <v>0.95</v>
      </c>
      <c r="S144" s="15"/>
      <c r="T144" s="3"/>
    </row>
    <row r="145" s="5" customFormat="1" ht="72" spans="1:20">
      <c r="A145" s="15">
        <v>139</v>
      </c>
      <c r="B145" s="17" t="s">
        <v>528</v>
      </c>
      <c r="C145" s="17" t="s">
        <v>37</v>
      </c>
      <c r="D145" s="17" t="s">
        <v>115</v>
      </c>
      <c r="E145" s="17" t="s">
        <v>184</v>
      </c>
      <c r="F145" s="17">
        <v>2018.7</v>
      </c>
      <c r="G145" s="17">
        <v>2019.4</v>
      </c>
      <c r="H145" s="15" t="s">
        <v>40</v>
      </c>
      <c r="I145" s="17" t="s">
        <v>529</v>
      </c>
      <c r="J145" s="17">
        <f t="shared" si="2"/>
        <v>4.3</v>
      </c>
      <c r="K145" s="15" t="s">
        <v>34</v>
      </c>
      <c r="L145" s="17">
        <v>66</v>
      </c>
      <c r="M145" s="17"/>
      <c r="N145" s="17" t="s">
        <v>509</v>
      </c>
      <c r="O145" s="24">
        <v>0.62</v>
      </c>
      <c r="P145" s="17">
        <v>66</v>
      </c>
      <c r="Q145" s="17">
        <v>1500</v>
      </c>
      <c r="R145" s="24">
        <v>0.95</v>
      </c>
      <c r="S145" s="15"/>
      <c r="T145" s="3"/>
    </row>
    <row r="146" s="5" customFormat="1" ht="96" spans="1:20">
      <c r="A146" s="15">
        <v>140</v>
      </c>
      <c r="B146" s="17" t="s">
        <v>530</v>
      </c>
      <c r="C146" s="17" t="s">
        <v>37</v>
      </c>
      <c r="D146" s="17" t="s">
        <v>38</v>
      </c>
      <c r="E146" s="17" t="s">
        <v>290</v>
      </c>
      <c r="F146" s="17">
        <v>2018.7</v>
      </c>
      <c r="G146" s="17">
        <v>2018.12</v>
      </c>
      <c r="H146" s="15" t="s">
        <v>40</v>
      </c>
      <c r="I146" s="17" t="s">
        <v>531</v>
      </c>
      <c r="J146" s="17">
        <f t="shared" si="2"/>
        <v>12.4</v>
      </c>
      <c r="K146" s="15" t="s">
        <v>34</v>
      </c>
      <c r="L146" s="17">
        <v>191</v>
      </c>
      <c r="M146" s="17"/>
      <c r="N146" s="17" t="s">
        <v>532</v>
      </c>
      <c r="O146" s="24">
        <v>0.67</v>
      </c>
      <c r="P146" s="17">
        <v>191</v>
      </c>
      <c r="Q146" s="17">
        <v>1500</v>
      </c>
      <c r="R146" s="24">
        <v>0.9</v>
      </c>
      <c r="S146" s="15"/>
      <c r="T146" s="3"/>
    </row>
    <row r="147" s="5" customFormat="1" ht="72" spans="1:20">
      <c r="A147" s="15">
        <v>141</v>
      </c>
      <c r="B147" s="17" t="s">
        <v>533</v>
      </c>
      <c r="C147" s="17" t="s">
        <v>37</v>
      </c>
      <c r="D147" s="17" t="s">
        <v>110</v>
      </c>
      <c r="E147" s="17" t="s">
        <v>534</v>
      </c>
      <c r="F147" s="17">
        <v>2018.1</v>
      </c>
      <c r="G147" s="17">
        <v>2018.12</v>
      </c>
      <c r="H147" s="15" t="s">
        <v>40</v>
      </c>
      <c r="I147" s="17" t="s">
        <v>535</v>
      </c>
      <c r="J147" s="17">
        <f t="shared" si="2"/>
        <v>35.6</v>
      </c>
      <c r="K147" s="15" t="s">
        <v>34</v>
      </c>
      <c r="L147" s="17">
        <v>547</v>
      </c>
      <c r="M147" s="17"/>
      <c r="N147" s="17" t="s">
        <v>509</v>
      </c>
      <c r="O147" s="24">
        <v>0.6</v>
      </c>
      <c r="P147" s="17">
        <v>547</v>
      </c>
      <c r="Q147" s="17">
        <v>1500</v>
      </c>
      <c r="R147" s="24">
        <v>0.95</v>
      </c>
      <c r="S147" s="15"/>
      <c r="T147" s="3"/>
    </row>
    <row r="148" s="5" customFormat="1" ht="72" spans="1:20">
      <c r="A148" s="15">
        <v>142</v>
      </c>
      <c r="B148" s="17" t="s">
        <v>536</v>
      </c>
      <c r="C148" s="17" t="s">
        <v>37</v>
      </c>
      <c r="D148" s="17" t="s">
        <v>38</v>
      </c>
      <c r="E148" s="17" t="s">
        <v>196</v>
      </c>
      <c r="F148" s="17">
        <v>2018.1</v>
      </c>
      <c r="G148" s="17">
        <v>2018.12</v>
      </c>
      <c r="H148" s="15" t="s">
        <v>40</v>
      </c>
      <c r="I148" s="17" t="s">
        <v>537</v>
      </c>
      <c r="J148" s="17">
        <f t="shared" si="2"/>
        <v>25</v>
      </c>
      <c r="K148" s="15" t="s">
        <v>34</v>
      </c>
      <c r="L148" s="17">
        <v>384</v>
      </c>
      <c r="M148" s="17"/>
      <c r="N148" s="17" t="s">
        <v>509</v>
      </c>
      <c r="O148" s="24">
        <v>0.67</v>
      </c>
      <c r="P148" s="17">
        <v>384</v>
      </c>
      <c r="Q148" s="17">
        <v>1500</v>
      </c>
      <c r="R148" s="24">
        <v>0.95</v>
      </c>
      <c r="S148" s="15"/>
      <c r="T148" s="3"/>
    </row>
    <row r="149" s="5" customFormat="1" ht="72" spans="1:20">
      <c r="A149" s="15">
        <v>143</v>
      </c>
      <c r="B149" s="17" t="s">
        <v>538</v>
      </c>
      <c r="C149" s="17" t="s">
        <v>37</v>
      </c>
      <c r="D149" s="17" t="s">
        <v>110</v>
      </c>
      <c r="E149" s="17" t="s">
        <v>539</v>
      </c>
      <c r="F149" s="17">
        <v>2018.1</v>
      </c>
      <c r="G149" s="17">
        <v>2018.12</v>
      </c>
      <c r="H149" s="15" t="s">
        <v>40</v>
      </c>
      <c r="I149" s="17" t="s">
        <v>540</v>
      </c>
      <c r="J149" s="17">
        <f t="shared" si="2"/>
        <v>17.5</v>
      </c>
      <c r="K149" s="15" t="s">
        <v>34</v>
      </c>
      <c r="L149" s="17">
        <v>269</v>
      </c>
      <c r="M149" s="17"/>
      <c r="N149" s="17" t="s">
        <v>509</v>
      </c>
      <c r="O149" s="24">
        <v>0.55</v>
      </c>
      <c r="P149" s="17">
        <v>253</v>
      </c>
      <c r="Q149" s="17">
        <v>1500</v>
      </c>
      <c r="R149" s="24">
        <v>0.95</v>
      </c>
      <c r="S149" s="15"/>
      <c r="T149" s="3"/>
    </row>
    <row r="150" s="5" customFormat="1" ht="72" spans="1:20">
      <c r="A150" s="15">
        <v>144</v>
      </c>
      <c r="B150" s="17" t="s">
        <v>541</v>
      </c>
      <c r="C150" s="17" t="s">
        <v>37</v>
      </c>
      <c r="D150" s="17" t="s">
        <v>38</v>
      </c>
      <c r="E150" s="17" t="s">
        <v>542</v>
      </c>
      <c r="F150" s="17">
        <v>2018.7</v>
      </c>
      <c r="G150" s="17">
        <v>2018.12</v>
      </c>
      <c r="H150" s="15" t="s">
        <v>40</v>
      </c>
      <c r="I150" s="17" t="s">
        <v>543</v>
      </c>
      <c r="J150" s="17">
        <f t="shared" si="2"/>
        <v>12.9</v>
      </c>
      <c r="K150" s="15" t="s">
        <v>34</v>
      </c>
      <c r="L150" s="17">
        <v>199</v>
      </c>
      <c r="M150" s="17"/>
      <c r="N150" s="17" t="s">
        <v>509</v>
      </c>
      <c r="O150" s="24">
        <v>0.55</v>
      </c>
      <c r="P150" s="17">
        <v>199</v>
      </c>
      <c r="Q150" s="17">
        <v>1500</v>
      </c>
      <c r="R150" s="24">
        <v>1</v>
      </c>
      <c r="S150" s="15"/>
      <c r="T150" s="3"/>
    </row>
    <row r="151" s="5" customFormat="1" ht="72" spans="1:20">
      <c r="A151" s="15">
        <v>145</v>
      </c>
      <c r="B151" s="17" t="s">
        <v>544</v>
      </c>
      <c r="C151" s="17" t="s">
        <v>37</v>
      </c>
      <c r="D151" s="17" t="s">
        <v>38</v>
      </c>
      <c r="E151" s="17" t="s">
        <v>545</v>
      </c>
      <c r="F151" s="17">
        <v>2018.7</v>
      </c>
      <c r="G151" s="17">
        <v>2018.12</v>
      </c>
      <c r="H151" s="15" t="s">
        <v>40</v>
      </c>
      <c r="I151" s="17" t="s">
        <v>546</v>
      </c>
      <c r="J151" s="17">
        <f t="shared" si="2"/>
        <v>35.2</v>
      </c>
      <c r="K151" s="15" t="s">
        <v>34</v>
      </c>
      <c r="L151" s="17">
        <v>542</v>
      </c>
      <c r="M151" s="17"/>
      <c r="N151" s="17" t="s">
        <v>509</v>
      </c>
      <c r="O151" s="24">
        <v>0.52</v>
      </c>
      <c r="P151" s="17">
        <v>542</v>
      </c>
      <c r="Q151" s="17">
        <v>1500</v>
      </c>
      <c r="R151" s="24">
        <v>1</v>
      </c>
      <c r="S151" s="15"/>
      <c r="T151" s="3"/>
    </row>
    <row r="152" s="5" customFormat="1" ht="72" spans="1:20">
      <c r="A152" s="15">
        <v>146</v>
      </c>
      <c r="B152" s="17" t="s">
        <v>547</v>
      </c>
      <c r="C152" s="17" t="s">
        <v>37</v>
      </c>
      <c r="D152" s="17" t="s">
        <v>38</v>
      </c>
      <c r="E152" s="17" t="s">
        <v>548</v>
      </c>
      <c r="F152" s="17">
        <v>2018.7</v>
      </c>
      <c r="G152" s="17">
        <v>2018.12</v>
      </c>
      <c r="H152" s="15" t="s">
        <v>40</v>
      </c>
      <c r="I152" s="17" t="s">
        <v>549</v>
      </c>
      <c r="J152" s="17">
        <f t="shared" si="2"/>
        <v>7.2</v>
      </c>
      <c r="K152" s="15" t="s">
        <v>34</v>
      </c>
      <c r="L152" s="17">
        <v>110</v>
      </c>
      <c r="M152" s="17"/>
      <c r="N152" s="17" t="s">
        <v>509</v>
      </c>
      <c r="O152" s="24">
        <v>0.55</v>
      </c>
      <c r="P152" s="17">
        <v>110</v>
      </c>
      <c r="Q152" s="17">
        <v>1500</v>
      </c>
      <c r="R152" s="24">
        <v>1</v>
      </c>
      <c r="S152" s="15"/>
      <c r="T152" s="3"/>
    </row>
    <row r="153" s="5" customFormat="1" ht="60" spans="1:20">
      <c r="A153" s="15">
        <v>147</v>
      </c>
      <c r="B153" s="17" t="s">
        <v>550</v>
      </c>
      <c r="C153" s="17" t="s">
        <v>37</v>
      </c>
      <c r="D153" s="17" t="s">
        <v>38</v>
      </c>
      <c r="E153" s="17" t="s">
        <v>451</v>
      </c>
      <c r="F153" s="17">
        <v>2018.07</v>
      </c>
      <c r="G153" s="17">
        <v>2018.12</v>
      </c>
      <c r="H153" s="15" t="s">
        <v>40</v>
      </c>
      <c r="I153" s="17" t="s">
        <v>551</v>
      </c>
      <c r="J153" s="17">
        <f t="shared" si="2"/>
        <v>3.3</v>
      </c>
      <c r="K153" s="15" t="s">
        <v>34</v>
      </c>
      <c r="L153" s="17">
        <v>50</v>
      </c>
      <c r="M153" s="17"/>
      <c r="N153" s="17" t="s">
        <v>552</v>
      </c>
      <c r="O153" s="24">
        <v>0.55</v>
      </c>
      <c r="P153" s="17">
        <v>50</v>
      </c>
      <c r="Q153" s="17">
        <v>1500</v>
      </c>
      <c r="R153" s="24">
        <v>0.9</v>
      </c>
      <c r="S153" s="15"/>
      <c r="T153" s="3"/>
    </row>
    <row r="154" s="5" customFormat="1" ht="60" spans="1:20">
      <c r="A154" s="15">
        <v>148</v>
      </c>
      <c r="B154" s="17" t="s">
        <v>553</v>
      </c>
      <c r="C154" s="17" t="s">
        <v>37</v>
      </c>
      <c r="D154" s="17" t="s">
        <v>38</v>
      </c>
      <c r="E154" s="17" t="s">
        <v>207</v>
      </c>
      <c r="F154" s="17">
        <v>2018.07</v>
      </c>
      <c r="G154" s="17">
        <v>2018.12</v>
      </c>
      <c r="H154" s="15" t="s">
        <v>40</v>
      </c>
      <c r="I154" s="17" t="s">
        <v>554</v>
      </c>
      <c r="J154" s="17">
        <f t="shared" si="2"/>
        <v>12.4</v>
      </c>
      <c r="K154" s="15" t="s">
        <v>34</v>
      </c>
      <c r="L154" s="17">
        <v>190</v>
      </c>
      <c r="M154" s="17"/>
      <c r="N154" s="17" t="s">
        <v>552</v>
      </c>
      <c r="O154" s="24">
        <v>0.6</v>
      </c>
      <c r="P154" s="17">
        <v>190</v>
      </c>
      <c r="Q154" s="17">
        <v>1500</v>
      </c>
      <c r="R154" s="24">
        <v>0.9</v>
      </c>
      <c r="S154" s="15"/>
      <c r="T154" s="3"/>
    </row>
    <row r="155" s="5" customFormat="1" ht="60" spans="1:20">
      <c r="A155" s="15">
        <v>149</v>
      </c>
      <c r="B155" s="17" t="s">
        <v>555</v>
      </c>
      <c r="C155" s="17" t="s">
        <v>37</v>
      </c>
      <c r="D155" s="17" t="s">
        <v>38</v>
      </c>
      <c r="E155" s="17" t="s">
        <v>455</v>
      </c>
      <c r="F155" s="17">
        <v>2018.07</v>
      </c>
      <c r="G155" s="17">
        <v>2018.12</v>
      </c>
      <c r="H155" s="15" t="s">
        <v>40</v>
      </c>
      <c r="I155" s="17" t="s">
        <v>556</v>
      </c>
      <c r="J155" s="17">
        <f t="shared" si="2"/>
        <v>14.8</v>
      </c>
      <c r="K155" s="15" t="s">
        <v>34</v>
      </c>
      <c r="L155" s="17">
        <v>227</v>
      </c>
      <c r="M155" s="17"/>
      <c r="N155" s="17" t="s">
        <v>552</v>
      </c>
      <c r="O155" s="24">
        <v>0.8</v>
      </c>
      <c r="P155" s="17">
        <v>227</v>
      </c>
      <c r="Q155" s="17">
        <v>1410</v>
      </c>
      <c r="R155" s="24">
        <v>0.9</v>
      </c>
      <c r="S155" s="15"/>
      <c r="T155" s="3"/>
    </row>
    <row r="156" s="5" customFormat="1" ht="60" spans="1:20">
      <c r="A156" s="15">
        <v>150</v>
      </c>
      <c r="B156" s="17" t="s">
        <v>557</v>
      </c>
      <c r="C156" s="17" t="s">
        <v>37</v>
      </c>
      <c r="D156" s="17" t="s">
        <v>38</v>
      </c>
      <c r="E156" s="17" t="s">
        <v>459</v>
      </c>
      <c r="F156" s="17">
        <v>2018.7</v>
      </c>
      <c r="G156" s="17">
        <v>2018.12</v>
      </c>
      <c r="H156" s="15" t="s">
        <v>40</v>
      </c>
      <c r="I156" s="17" t="s">
        <v>558</v>
      </c>
      <c r="J156" s="17">
        <f t="shared" si="2"/>
        <v>6.6</v>
      </c>
      <c r="K156" s="15" t="s">
        <v>34</v>
      </c>
      <c r="L156" s="17">
        <v>102</v>
      </c>
      <c r="M156" s="17"/>
      <c r="N156" s="17" t="s">
        <v>559</v>
      </c>
      <c r="O156" s="24">
        <v>0.55</v>
      </c>
      <c r="P156" s="17">
        <v>102</v>
      </c>
      <c r="Q156" s="17">
        <v>1500</v>
      </c>
      <c r="R156" s="24">
        <v>0.9</v>
      </c>
      <c r="S156" s="15"/>
      <c r="T156" s="3"/>
    </row>
    <row r="157" s="5" customFormat="1" ht="60" spans="1:20">
      <c r="A157" s="15">
        <v>151</v>
      </c>
      <c r="B157" s="17" t="s">
        <v>560</v>
      </c>
      <c r="C157" s="17" t="s">
        <v>37</v>
      </c>
      <c r="D157" s="17" t="s">
        <v>38</v>
      </c>
      <c r="E157" s="17" t="s">
        <v>466</v>
      </c>
      <c r="F157" s="17">
        <v>2018.07</v>
      </c>
      <c r="G157" s="17">
        <v>2018.12</v>
      </c>
      <c r="H157" s="15" t="s">
        <v>40</v>
      </c>
      <c r="I157" s="17" t="s">
        <v>561</v>
      </c>
      <c r="J157" s="17">
        <f t="shared" ref="J157:J189" si="3">ROUND(L157*650/10000,1)</f>
        <v>6.5</v>
      </c>
      <c r="K157" s="15" t="s">
        <v>34</v>
      </c>
      <c r="L157" s="17">
        <v>100</v>
      </c>
      <c r="M157" s="17"/>
      <c r="N157" s="17" t="s">
        <v>562</v>
      </c>
      <c r="O157" s="24">
        <v>0.6</v>
      </c>
      <c r="P157" s="17">
        <v>100</v>
      </c>
      <c r="Q157" s="17">
        <v>1500</v>
      </c>
      <c r="R157" s="24">
        <v>0.98</v>
      </c>
      <c r="S157" s="15"/>
      <c r="T157" s="3"/>
    </row>
    <row r="158" s="5" customFormat="1" ht="60" spans="1:20">
      <c r="A158" s="15">
        <v>152</v>
      </c>
      <c r="B158" s="17" t="s">
        <v>563</v>
      </c>
      <c r="C158" s="17" t="s">
        <v>37</v>
      </c>
      <c r="D158" s="17" t="s">
        <v>38</v>
      </c>
      <c r="E158" s="17" t="s">
        <v>470</v>
      </c>
      <c r="F158" s="17">
        <v>2018.07</v>
      </c>
      <c r="G158" s="17">
        <v>2018.12</v>
      </c>
      <c r="H158" s="15" t="s">
        <v>40</v>
      </c>
      <c r="I158" s="17" t="s">
        <v>564</v>
      </c>
      <c r="J158" s="17">
        <f t="shared" si="3"/>
        <v>3.9</v>
      </c>
      <c r="K158" s="15" t="s">
        <v>34</v>
      </c>
      <c r="L158" s="17">
        <v>60</v>
      </c>
      <c r="M158" s="17"/>
      <c r="N158" s="17" t="s">
        <v>552</v>
      </c>
      <c r="O158" s="24">
        <v>0.6</v>
      </c>
      <c r="P158" s="17">
        <v>60</v>
      </c>
      <c r="Q158" s="17">
        <v>1500</v>
      </c>
      <c r="R158" s="24">
        <v>0.9</v>
      </c>
      <c r="S158" s="15"/>
      <c r="T158" s="3"/>
    </row>
    <row r="159" s="5" customFormat="1" ht="72" spans="1:20">
      <c r="A159" s="15">
        <v>153</v>
      </c>
      <c r="B159" s="17" t="s">
        <v>565</v>
      </c>
      <c r="C159" s="17" t="s">
        <v>37</v>
      </c>
      <c r="D159" s="17" t="s">
        <v>38</v>
      </c>
      <c r="E159" s="17" t="s">
        <v>566</v>
      </c>
      <c r="F159" s="17">
        <v>2018.7</v>
      </c>
      <c r="G159" s="17">
        <v>2018.12</v>
      </c>
      <c r="H159" s="15" t="s">
        <v>40</v>
      </c>
      <c r="I159" s="17" t="s">
        <v>567</v>
      </c>
      <c r="J159" s="17">
        <f t="shared" si="3"/>
        <v>10.7</v>
      </c>
      <c r="K159" s="15" t="s">
        <v>34</v>
      </c>
      <c r="L159" s="17">
        <v>165</v>
      </c>
      <c r="M159" s="17"/>
      <c r="N159" s="17" t="s">
        <v>509</v>
      </c>
      <c r="O159" s="24">
        <v>0.55</v>
      </c>
      <c r="P159" s="17">
        <v>165</v>
      </c>
      <c r="Q159" s="17">
        <v>1500</v>
      </c>
      <c r="R159" s="24">
        <v>0.95</v>
      </c>
      <c r="S159" s="15"/>
      <c r="T159" s="3"/>
    </row>
    <row r="160" s="5" customFormat="1" ht="72" spans="1:20">
      <c r="A160" s="15">
        <v>154</v>
      </c>
      <c r="B160" s="17" t="s">
        <v>568</v>
      </c>
      <c r="C160" s="17" t="s">
        <v>37</v>
      </c>
      <c r="D160" s="17" t="s">
        <v>38</v>
      </c>
      <c r="E160" s="17" t="s">
        <v>569</v>
      </c>
      <c r="F160" s="17">
        <v>2018.7</v>
      </c>
      <c r="G160" s="17">
        <v>2018.12</v>
      </c>
      <c r="H160" s="15" t="s">
        <v>40</v>
      </c>
      <c r="I160" s="17" t="s">
        <v>570</v>
      </c>
      <c r="J160" s="17">
        <f t="shared" si="3"/>
        <v>22</v>
      </c>
      <c r="K160" s="15" t="s">
        <v>34</v>
      </c>
      <c r="L160" s="17">
        <v>339</v>
      </c>
      <c r="M160" s="17"/>
      <c r="N160" s="17" t="s">
        <v>509</v>
      </c>
      <c r="O160" s="24">
        <v>0.55</v>
      </c>
      <c r="P160" s="17">
        <v>339</v>
      </c>
      <c r="Q160" s="17">
        <v>1500</v>
      </c>
      <c r="R160" s="24">
        <v>0.95</v>
      </c>
      <c r="S160" s="15"/>
      <c r="T160" s="3"/>
    </row>
    <row r="161" s="5" customFormat="1" ht="72" spans="1:20">
      <c r="A161" s="15">
        <v>155</v>
      </c>
      <c r="B161" s="17" t="s">
        <v>571</v>
      </c>
      <c r="C161" s="17" t="s">
        <v>37</v>
      </c>
      <c r="D161" s="17" t="s">
        <v>38</v>
      </c>
      <c r="E161" s="17" t="s">
        <v>572</v>
      </c>
      <c r="F161" s="17">
        <v>2018.7</v>
      </c>
      <c r="G161" s="17">
        <v>2018.12</v>
      </c>
      <c r="H161" s="15" t="s">
        <v>40</v>
      </c>
      <c r="I161" s="17" t="s">
        <v>573</v>
      </c>
      <c r="J161" s="17">
        <f t="shared" si="3"/>
        <v>18.3</v>
      </c>
      <c r="K161" s="15" t="s">
        <v>34</v>
      </c>
      <c r="L161" s="17">
        <v>281</v>
      </c>
      <c r="M161" s="17"/>
      <c r="N161" s="17" t="s">
        <v>509</v>
      </c>
      <c r="O161" s="24">
        <v>0.55</v>
      </c>
      <c r="P161" s="17">
        <v>281</v>
      </c>
      <c r="Q161" s="17">
        <v>1500</v>
      </c>
      <c r="R161" s="24">
        <v>0.95</v>
      </c>
      <c r="S161" s="15"/>
      <c r="T161" s="3"/>
    </row>
    <row r="162" s="5" customFormat="1" ht="72" spans="1:20">
      <c r="A162" s="15">
        <v>156</v>
      </c>
      <c r="B162" s="17" t="s">
        <v>574</v>
      </c>
      <c r="C162" s="17" t="s">
        <v>37</v>
      </c>
      <c r="D162" s="17" t="s">
        <v>38</v>
      </c>
      <c r="E162" s="17" t="s">
        <v>215</v>
      </c>
      <c r="F162" s="17">
        <v>2018.7</v>
      </c>
      <c r="G162" s="17">
        <v>2018.12</v>
      </c>
      <c r="H162" s="15" t="s">
        <v>40</v>
      </c>
      <c r="I162" s="17" t="s">
        <v>575</v>
      </c>
      <c r="J162" s="17">
        <f t="shared" si="3"/>
        <v>9.8</v>
      </c>
      <c r="K162" s="15" t="s">
        <v>34</v>
      </c>
      <c r="L162" s="17">
        <v>150</v>
      </c>
      <c r="M162" s="17"/>
      <c r="N162" s="17" t="s">
        <v>509</v>
      </c>
      <c r="O162" s="24">
        <v>0.55</v>
      </c>
      <c r="P162" s="17">
        <v>150</v>
      </c>
      <c r="Q162" s="17">
        <v>1500</v>
      </c>
      <c r="R162" s="24">
        <v>0.95</v>
      </c>
      <c r="S162" s="15"/>
      <c r="T162" s="3"/>
    </row>
    <row r="163" s="5" customFormat="1" ht="72" spans="1:20">
      <c r="A163" s="15">
        <v>157</v>
      </c>
      <c r="B163" s="17" t="s">
        <v>576</v>
      </c>
      <c r="C163" s="17" t="s">
        <v>37</v>
      </c>
      <c r="D163" s="17" t="s">
        <v>38</v>
      </c>
      <c r="E163" s="17" t="s">
        <v>577</v>
      </c>
      <c r="F163" s="17">
        <v>2018.7</v>
      </c>
      <c r="G163" s="17">
        <v>2018.12</v>
      </c>
      <c r="H163" s="15" t="s">
        <v>40</v>
      </c>
      <c r="I163" s="17" t="s">
        <v>575</v>
      </c>
      <c r="J163" s="17">
        <f t="shared" si="3"/>
        <v>9.8</v>
      </c>
      <c r="K163" s="15" t="s">
        <v>34</v>
      </c>
      <c r="L163" s="17">
        <v>150</v>
      </c>
      <c r="M163" s="17"/>
      <c r="N163" s="17" t="s">
        <v>509</v>
      </c>
      <c r="O163" s="24">
        <v>0.55</v>
      </c>
      <c r="P163" s="17">
        <v>150</v>
      </c>
      <c r="Q163" s="17">
        <v>1500</v>
      </c>
      <c r="R163" s="24">
        <v>0.95</v>
      </c>
      <c r="S163" s="15"/>
      <c r="T163" s="3"/>
    </row>
    <row r="164" s="5" customFormat="1" ht="72" spans="1:20">
      <c r="A164" s="15">
        <v>158</v>
      </c>
      <c r="B164" s="17" t="s">
        <v>578</v>
      </c>
      <c r="C164" s="17" t="s">
        <v>37</v>
      </c>
      <c r="D164" s="17" t="s">
        <v>38</v>
      </c>
      <c r="E164" s="17" t="s">
        <v>229</v>
      </c>
      <c r="F164" s="17">
        <v>2018.9</v>
      </c>
      <c r="G164" s="17">
        <v>2018.12</v>
      </c>
      <c r="H164" s="15" t="s">
        <v>40</v>
      </c>
      <c r="I164" s="17" t="s">
        <v>579</v>
      </c>
      <c r="J164" s="17">
        <f t="shared" si="3"/>
        <v>19.5</v>
      </c>
      <c r="K164" s="15" t="s">
        <v>34</v>
      </c>
      <c r="L164" s="17">
        <v>300</v>
      </c>
      <c r="M164" s="17"/>
      <c r="N164" s="17" t="s">
        <v>580</v>
      </c>
      <c r="O164" s="24">
        <v>0.55</v>
      </c>
      <c r="P164" s="17">
        <v>300</v>
      </c>
      <c r="Q164" s="17">
        <v>1500</v>
      </c>
      <c r="R164" s="24">
        <v>0.95</v>
      </c>
      <c r="S164" s="15"/>
      <c r="T164" s="3"/>
    </row>
    <row r="165" s="5" customFormat="1" ht="72" spans="1:20">
      <c r="A165" s="15">
        <v>159</v>
      </c>
      <c r="B165" s="17" t="s">
        <v>581</v>
      </c>
      <c r="C165" s="17" t="s">
        <v>37</v>
      </c>
      <c r="D165" s="17" t="s">
        <v>38</v>
      </c>
      <c r="E165" s="17" t="s">
        <v>238</v>
      </c>
      <c r="F165" s="17">
        <v>2018.9</v>
      </c>
      <c r="G165" s="17">
        <v>2018.12</v>
      </c>
      <c r="H165" s="15" t="s">
        <v>40</v>
      </c>
      <c r="I165" s="17" t="s">
        <v>582</v>
      </c>
      <c r="J165" s="17">
        <f t="shared" si="3"/>
        <v>14</v>
      </c>
      <c r="K165" s="15" t="s">
        <v>34</v>
      </c>
      <c r="L165" s="17">
        <v>215</v>
      </c>
      <c r="M165" s="17"/>
      <c r="N165" s="17" t="s">
        <v>509</v>
      </c>
      <c r="O165" s="24">
        <v>0.55</v>
      </c>
      <c r="P165" s="17">
        <v>215</v>
      </c>
      <c r="Q165" s="17">
        <v>1500</v>
      </c>
      <c r="R165" s="24">
        <v>0.95</v>
      </c>
      <c r="S165" s="15"/>
      <c r="T165" s="3"/>
    </row>
    <row r="166" s="5" customFormat="1" ht="72" spans="1:20">
      <c r="A166" s="15">
        <v>160</v>
      </c>
      <c r="B166" s="17" t="s">
        <v>583</v>
      </c>
      <c r="C166" s="17" t="s">
        <v>37</v>
      </c>
      <c r="D166" s="17" t="s">
        <v>44</v>
      </c>
      <c r="E166" s="17" t="s">
        <v>309</v>
      </c>
      <c r="F166" s="17">
        <v>2018.7</v>
      </c>
      <c r="G166" s="17">
        <v>2018.12</v>
      </c>
      <c r="H166" s="15" t="s">
        <v>40</v>
      </c>
      <c r="I166" s="17" t="s">
        <v>584</v>
      </c>
      <c r="J166" s="17">
        <f t="shared" si="3"/>
        <v>5.8</v>
      </c>
      <c r="K166" s="15" t="s">
        <v>34</v>
      </c>
      <c r="L166" s="17">
        <v>89</v>
      </c>
      <c r="M166" s="17"/>
      <c r="N166" s="17" t="s">
        <v>509</v>
      </c>
      <c r="O166" s="24">
        <v>0.7</v>
      </c>
      <c r="P166" s="17">
        <v>89</v>
      </c>
      <c r="Q166" s="17">
        <v>1500</v>
      </c>
      <c r="R166" s="24">
        <v>0.95</v>
      </c>
      <c r="S166" s="15"/>
      <c r="T166" s="3"/>
    </row>
    <row r="167" s="5" customFormat="1" ht="72" spans="1:20">
      <c r="A167" s="15">
        <v>161</v>
      </c>
      <c r="B167" s="17" t="s">
        <v>585</v>
      </c>
      <c r="C167" s="17" t="s">
        <v>37</v>
      </c>
      <c r="D167" s="17" t="s">
        <v>44</v>
      </c>
      <c r="E167" s="17" t="s">
        <v>311</v>
      </c>
      <c r="F167" s="17">
        <v>2018.7</v>
      </c>
      <c r="G167" s="17">
        <v>2018.12</v>
      </c>
      <c r="H167" s="15" t="s">
        <v>40</v>
      </c>
      <c r="I167" s="17" t="s">
        <v>586</v>
      </c>
      <c r="J167" s="17">
        <f t="shared" si="3"/>
        <v>4</v>
      </c>
      <c r="K167" s="15" t="s">
        <v>34</v>
      </c>
      <c r="L167" s="17">
        <v>62</v>
      </c>
      <c r="M167" s="17"/>
      <c r="N167" s="17" t="s">
        <v>509</v>
      </c>
      <c r="O167" s="24">
        <v>0.7</v>
      </c>
      <c r="P167" s="17">
        <v>62</v>
      </c>
      <c r="Q167" s="17">
        <v>1500</v>
      </c>
      <c r="R167" s="24">
        <v>0.95</v>
      </c>
      <c r="S167" s="15"/>
      <c r="T167" s="3"/>
    </row>
    <row r="168" s="5" customFormat="1" ht="72" spans="1:20">
      <c r="A168" s="15">
        <v>162</v>
      </c>
      <c r="B168" s="17" t="s">
        <v>587</v>
      </c>
      <c r="C168" s="17" t="s">
        <v>37</v>
      </c>
      <c r="D168" s="17" t="s">
        <v>44</v>
      </c>
      <c r="E168" s="17" t="s">
        <v>314</v>
      </c>
      <c r="F168" s="17">
        <v>2018.7</v>
      </c>
      <c r="G168" s="17">
        <v>2018.12</v>
      </c>
      <c r="H168" s="15" t="s">
        <v>40</v>
      </c>
      <c r="I168" s="17" t="s">
        <v>588</v>
      </c>
      <c r="J168" s="17">
        <f t="shared" si="3"/>
        <v>10.7</v>
      </c>
      <c r="K168" s="15" t="s">
        <v>34</v>
      </c>
      <c r="L168" s="17">
        <v>165</v>
      </c>
      <c r="M168" s="17"/>
      <c r="N168" s="17" t="s">
        <v>589</v>
      </c>
      <c r="O168" s="24">
        <v>0.6</v>
      </c>
      <c r="P168" s="17">
        <v>165</v>
      </c>
      <c r="Q168" s="17">
        <v>1500</v>
      </c>
      <c r="R168" s="24">
        <v>0.95</v>
      </c>
      <c r="S168" s="15"/>
      <c r="T168" s="3"/>
    </row>
    <row r="169" s="5" customFormat="1" ht="72" spans="1:20">
      <c r="A169" s="15">
        <v>163</v>
      </c>
      <c r="B169" s="17" t="s">
        <v>590</v>
      </c>
      <c r="C169" s="17" t="s">
        <v>37</v>
      </c>
      <c r="D169" s="17" t="s">
        <v>44</v>
      </c>
      <c r="E169" s="17" t="s">
        <v>317</v>
      </c>
      <c r="F169" s="17">
        <v>2018.7</v>
      </c>
      <c r="G169" s="17">
        <v>2018.12</v>
      </c>
      <c r="H169" s="15" t="s">
        <v>40</v>
      </c>
      <c r="I169" s="17" t="s">
        <v>591</v>
      </c>
      <c r="J169" s="17">
        <f t="shared" si="3"/>
        <v>16.1</v>
      </c>
      <c r="K169" s="15" t="s">
        <v>34</v>
      </c>
      <c r="L169" s="17">
        <v>248</v>
      </c>
      <c r="M169" s="17"/>
      <c r="N169" s="17" t="s">
        <v>509</v>
      </c>
      <c r="O169" s="24">
        <v>0.75</v>
      </c>
      <c r="P169" s="17">
        <v>248</v>
      </c>
      <c r="Q169" s="17">
        <v>1500</v>
      </c>
      <c r="R169" s="24">
        <v>0.95</v>
      </c>
      <c r="S169" s="15"/>
      <c r="T169" s="3"/>
    </row>
    <row r="170" s="5" customFormat="1" ht="72" spans="1:20">
      <c r="A170" s="15">
        <v>164</v>
      </c>
      <c r="B170" s="17" t="s">
        <v>592</v>
      </c>
      <c r="C170" s="17" t="s">
        <v>37</v>
      </c>
      <c r="D170" s="17" t="s">
        <v>44</v>
      </c>
      <c r="E170" s="17" t="s">
        <v>322</v>
      </c>
      <c r="F170" s="17">
        <v>2018.7</v>
      </c>
      <c r="G170" s="17">
        <v>2018.12</v>
      </c>
      <c r="H170" s="15" t="s">
        <v>40</v>
      </c>
      <c r="I170" s="17" t="s">
        <v>593</v>
      </c>
      <c r="J170" s="17">
        <f t="shared" si="3"/>
        <v>18.6</v>
      </c>
      <c r="K170" s="15" t="s">
        <v>34</v>
      </c>
      <c r="L170" s="17">
        <v>286</v>
      </c>
      <c r="M170" s="17"/>
      <c r="N170" s="17" t="s">
        <v>509</v>
      </c>
      <c r="O170" s="24">
        <v>0.8</v>
      </c>
      <c r="P170" s="17">
        <v>286</v>
      </c>
      <c r="Q170" s="17">
        <v>1500</v>
      </c>
      <c r="R170" s="24">
        <v>0.95</v>
      </c>
      <c r="S170" s="15"/>
      <c r="T170" s="3"/>
    </row>
    <row r="171" s="5" customFormat="1" ht="72" spans="1:20">
      <c r="A171" s="15">
        <v>165</v>
      </c>
      <c r="B171" s="17" t="s">
        <v>594</v>
      </c>
      <c r="C171" s="17" t="s">
        <v>37</v>
      </c>
      <c r="D171" s="17" t="s">
        <v>44</v>
      </c>
      <c r="E171" s="17" t="s">
        <v>325</v>
      </c>
      <c r="F171" s="17">
        <v>2018.7</v>
      </c>
      <c r="G171" s="17">
        <v>2018.12</v>
      </c>
      <c r="H171" s="15" t="s">
        <v>40</v>
      </c>
      <c r="I171" s="17" t="s">
        <v>595</v>
      </c>
      <c r="J171" s="17">
        <f t="shared" si="3"/>
        <v>17.4</v>
      </c>
      <c r="K171" s="15" t="s">
        <v>34</v>
      </c>
      <c r="L171" s="17">
        <v>267</v>
      </c>
      <c r="M171" s="17"/>
      <c r="N171" s="17" t="s">
        <v>509</v>
      </c>
      <c r="O171" s="24">
        <v>0.6</v>
      </c>
      <c r="P171" s="17">
        <v>267</v>
      </c>
      <c r="Q171" s="17">
        <v>1500</v>
      </c>
      <c r="R171" s="24">
        <v>0.95</v>
      </c>
      <c r="S171" s="15"/>
      <c r="T171" s="3"/>
    </row>
    <row r="172" s="5" customFormat="1" ht="75" customHeight="1" spans="1:20">
      <c r="A172" s="15">
        <v>166</v>
      </c>
      <c r="B172" s="17" t="s">
        <v>596</v>
      </c>
      <c r="C172" s="17" t="s">
        <v>37</v>
      </c>
      <c r="D172" s="17" t="s">
        <v>38</v>
      </c>
      <c r="E172" s="17" t="s">
        <v>597</v>
      </c>
      <c r="F172" s="17">
        <v>2018.07</v>
      </c>
      <c r="G172" s="17">
        <v>2018.12</v>
      </c>
      <c r="H172" s="15" t="s">
        <v>40</v>
      </c>
      <c r="I172" s="17" t="s">
        <v>598</v>
      </c>
      <c r="J172" s="17">
        <f t="shared" si="3"/>
        <v>17.4</v>
      </c>
      <c r="K172" s="15" t="s">
        <v>34</v>
      </c>
      <c r="L172" s="17">
        <v>267</v>
      </c>
      <c r="M172" s="17"/>
      <c r="N172" s="17" t="s">
        <v>599</v>
      </c>
      <c r="O172" s="24">
        <v>0.525</v>
      </c>
      <c r="P172" s="17">
        <v>267</v>
      </c>
      <c r="Q172" s="17">
        <v>3000</v>
      </c>
      <c r="R172" s="24">
        <v>0.95</v>
      </c>
      <c r="S172" s="15"/>
      <c r="T172" s="3"/>
    </row>
    <row r="173" s="5" customFormat="1" ht="65.25" customHeight="1" spans="1:20">
      <c r="A173" s="15">
        <v>167</v>
      </c>
      <c r="B173" s="17" t="s">
        <v>600</v>
      </c>
      <c r="C173" s="17" t="s">
        <v>37</v>
      </c>
      <c r="D173" s="17" t="s">
        <v>38</v>
      </c>
      <c r="E173" s="17" t="s">
        <v>601</v>
      </c>
      <c r="F173" s="17">
        <v>2018.07</v>
      </c>
      <c r="G173" s="17">
        <v>2018.12</v>
      </c>
      <c r="H173" s="15" t="s">
        <v>40</v>
      </c>
      <c r="I173" s="17" t="s">
        <v>602</v>
      </c>
      <c r="J173" s="17">
        <f t="shared" si="3"/>
        <v>24</v>
      </c>
      <c r="K173" s="15" t="s">
        <v>34</v>
      </c>
      <c r="L173" s="17">
        <v>369</v>
      </c>
      <c r="M173" s="17"/>
      <c r="N173" s="17" t="s">
        <v>599</v>
      </c>
      <c r="O173" s="24">
        <v>0.634</v>
      </c>
      <c r="P173" s="17">
        <v>369</v>
      </c>
      <c r="Q173" s="17">
        <v>1500</v>
      </c>
      <c r="R173" s="24">
        <v>0.95</v>
      </c>
      <c r="S173" s="15"/>
      <c r="T173" s="3"/>
    </row>
    <row r="174" s="5" customFormat="1" ht="76.5" customHeight="1" spans="1:20">
      <c r="A174" s="15">
        <v>168</v>
      </c>
      <c r="B174" s="17" t="s">
        <v>603</v>
      </c>
      <c r="C174" s="17" t="s">
        <v>37</v>
      </c>
      <c r="D174" s="17" t="s">
        <v>38</v>
      </c>
      <c r="E174" s="17" t="s">
        <v>604</v>
      </c>
      <c r="F174" s="17">
        <v>2018.07</v>
      </c>
      <c r="G174" s="17">
        <v>2018.12</v>
      </c>
      <c r="H174" s="15" t="s">
        <v>40</v>
      </c>
      <c r="I174" s="17" t="s">
        <v>605</v>
      </c>
      <c r="J174" s="17">
        <f t="shared" si="3"/>
        <v>15.3</v>
      </c>
      <c r="K174" s="15" t="s">
        <v>34</v>
      </c>
      <c r="L174" s="17">
        <v>235</v>
      </c>
      <c r="M174" s="17"/>
      <c r="N174" s="17" t="s">
        <v>599</v>
      </c>
      <c r="O174" s="24">
        <v>0.576</v>
      </c>
      <c r="P174" s="17">
        <v>235</v>
      </c>
      <c r="Q174" s="17">
        <v>1500</v>
      </c>
      <c r="R174" s="24">
        <v>0.95</v>
      </c>
      <c r="S174" s="15"/>
      <c r="T174" s="3"/>
    </row>
    <row r="175" s="5" customFormat="1" ht="93" customHeight="1" spans="1:20">
      <c r="A175" s="15">
        <v>169</v>
      </c>
      <c r="B175" s="17" t="s">
        <v>606</v>
      </c>
      <c r="C175" s="17" t="s">
        <v>37</v>
      </c>
      <c r="D175" s="17" t="s">
        <v>38</v>
      </c>
      <c r="E175" s="17" t="s">
        <v>607</v>
      </c>
      <c r="F175" s="17">
        <v>2018.7</v>
      </c>
      <c r="G175" s="17">
        <v>2018.12</v>
      </c>
      <c r="H175" s="15" t="s">
        <v>40</v>
      </c>
      <c r="I175" s="17" t="s">
        <v>608</v>
      </c>
      <c r="J175" s="17">
        <f t="shared" si="3"/>
        <v>19.2</v>
      </c>
      <c r="K175" s="15" t="s">
        <v>34</v>
      </c>
      <c r="L175" s="17">
        <v>296</v>
      </c>
      <c r="M175" s="17"/>
      <c r="N175" s="17" t="s">
        <v>609</v>
      </c>
      <c r="O175" s="24">
        <v>0.95</v>
      </c>
      <c r="P175" s="17">
        <v>286</v>
      </c>
      <c r="Q175" s="17">
        <v>1500</v>
      </c>
      <c r="R175" s="24">
        <v>0.95</v>
      </c>
      <c r="S175" s="15"/>
      <c r="T175" s="3"/>
    </row>
    <row r="176" s="5" customFormat="1" ht="136.5" customHeight="1" spans="1:20">
      <c r="A176" s="15">
        <v>170</v>
      </c>
      <c r="B176" s="17" t="s">
        <v>610</v>
      </c>
      <c r="C176" s="17" t="s">
        <v>37</v>
      </c>
      <c r="D176" s="17" t="s">
        <v>38</v>
      </c>
      <c r="E176" s="17" t="s">
        <v>611</v>
      </c>
      <c r="F176" s="17">
        <v>2018.7</v>
      </c>
      <c r="G176" s="17">
        <v>2018.12</v>
      </c>
      <c r="H176" s="15" t="s">
        <v>40</v>
      </c>
      <c r="I176" s="17" t="s">
        <v>612</v>
      </c>
      <c r="J176" s="17">
        <f t="shared" si="3"/>
        <v>48.9</v>
      </c>
      <c r="K176" s="15" t="s">
        <v>34</v>
      </c>
      <c r="L176" s="17">
        <v>752</v>
      </c>
      <c r="M176" s="17"/>
      <c r="N176" s="17" t="s">
        <v>613</v>
      </c>
      <c r="O176" s="24">
        <v>0.95</v>
      </c>
      <c r="P176" s="17">
        <v>736</v>
      </c>
      <c r="Q176" s="17">
        <v>1500</v>
      </c>
      <c r="R176" s="24">
        <v>0.95</v>
      </c>
      <c r="S176" s="15"/>
      <c r="T176" s="3"/>
    </row>
    <row r="177" s="5" customFormat="1" ht="100.5" customHeight="1" spans="1:20">
      <c r="A177" s="15">
        <v>171</v>
      </c>
      <c r="B177" s="17" t="s">
        <v>614</v>
      </c>
      <c r="C177" s="17" t="s">
        <v>37</v>
      </c>
      <c r="D177" s="17" t="s">
        <v>38</v>
      </c>
      <c r="E177" s="17" t="s">
        <v>615</v>
      </c>
      <c r="F177" s="15">
        <v>2018.9</v>
      </c>
      <c r="G177" s="17">
        <v>2018.12</v>
      </c>
      <c r="H177" s="15" t="s">
        <v>40</v>
      </c>
      <c r="I177" s="17" t="s">
        <v>616</v>
      </c>
      <c r="J177" s="17">
        <f t="shared" si="3"/>
        <v>14.1</v>
      </c>
      <c r="K177" s="15" t="s">
        <v>34</v>
      </c>
      <c r="L177" s="17">
        <v>217</v>
      </c>
      <c r="M177" s="17"/>
      <c r="N177" s="17" t="s">
        <v>617</v>
      </c>
      <c r="O177" s="24">
        <v>0.89</v>
      </c>
      <c r="P177" s="17">
        <v>217</v>
      </c>
      <c r="Q177" s="17">
        <v>880</v>
      </c>
      <c r="R177" s="24">
        <v>0.91</v>
      </c>
      <c r="S177" s="15"/>
      <c r="T177" s="3"/>
    </row>
    <row r="178" s="5" customFormat="1" ht="120" spans="1:20">
      <c r="A178" s="15">
        <v>172</v>
      </c>
      <c r="B178" s="17" t="s">
        <v>618</v>
      </c>
      <c r="C178" s="17" t="s">
        <v>37</v>
      </c>
      <c r="D178" s="17" t="s">
        <v>44</v>
      </c>
      <c r="E178" s="17" t="s">
        <v>619</v>
      </c>
      <c r="F178" s="17">
        <v>2018.7</v>
      </c>
      <c r="G178" s="17">
        <v>2018.12</v>
      </c>
      <c r="H178" s="15" t="s">
        <v>40</v>
      </c>
      <c r="I178" s="17" t="s">
        <v>620</v>
      </c>
      <c r="J178" s="17">
        <f t="shared" si="3"/>
        <v>25.9</v>
      </c>
      <c r="K178" s="15" t="s">
        <v>34</v>
      </c>
      <c r="L178" s="17">
        <v>399</v>
      </c>
      <c r="M178" s="17"/>
      <c r="N178" s="17" t="s">
        <v>621</v>
      </c>
      <c r="O178" s="24">
        <v>0.7</v>
      </c>
      <c r="P178" s="17">
        <v>399</v>
      </c>
      <c r="Q178" s="17">
        <v>1500</v>
      </c>
      <c r="R178" s="24">
        <v>0.95</v>
      </c>
      <c r="S178" s="15"/>
      <c r="T178" s="3"/>
    </row>
    <row r="179" s="5" customFormat="1" ht="96" spans="1:20">
      <c r="A179" s="15">
        <v>173</v>
      </c>
      <c r="B179" s="17" t="s">
        <v>622</v>
      </c>
      <c r="C179" s="17" t="s">
        <v>37</v>
      </c>
      <c r="D179" s="17" t="s">
        <v>44</v>
      </c>
      <c r="E179" s="17" t="s">
        <v>121</v>
      </c>
      <c r="F179" s="17">
        <v>2018.7</v>
      </c>
      <c r="G179" s="17">
        <v>2018.12</v>
      </c>
      <c r="H179" s="15" t="s">
        <v>40</v>
      </c>
      <c r="I179" s="17" t="s">
        <v>623</v>
      </c>
      <c r="J179" s="17">
        <f t="shared" si="3"/>
        <v>3.7</v>
      </c>
      <c r="K179" s="15" t="s">
        <v>34</v>
      </c>
      <c r="L179" s="17">
        <v>57</v>
      </c>
      <c r="M179" s="17"/>
      <c r="N179" s="17" t="s">
        <v>624</v>
      </c>
      <c r="O179" s="24">
        <v>0.61</v>
      </c>
      <c r="P179" s="17">
        <v>57</v>
      </c>
      <c r="Q179" s="17">
        <v>2526</v>
      </c>
      <c r="R179" s="24">
        <v>0.95</v>
      </c>
      <c r="S179" s="15"/>
      <c r="T179" s="3"/>
    </row>
    <row r="180" s="5" customFormat="1" ht="60" spans="1:20">
      <c r="A180" s="15">
        <v>174</v>
      </c>
      <c r="B180" s="17" t="s">
        <v>625</v>
      </c>
      <c r="C180" s="17" t="s">
        <v>37</v>
      </c>
      <c r="D180" s="17" t="s">
        <v>44</v>
      </c>
      <c r="E180" s="17" t="s">
        <v>626</v>
      </c>
      <c r="F180" s="17">
        <v>2018.7</v>
      </c>
      <c r="G180" s="17">
        <v>2018.12</v>
      </c>
      <c r="H180" s="15" t="s">
        <v>40</v>
      </c>
      <c r="I180" s="17" t="s">
        <v>627</v>
      </c>
      <c r="J180" s="17">
        <f t="shared" si="3"/>
        <v>35.7</v>
      </c>
      <c r="K180" s="15" t="s">
        <v>34</v>
      </c>
      <c r="L180" s="17">
        <v>549</v>
      </c>
      <c r="M180" s="17"/>
      <c r="N180" s="17" t="s">
        <v>628</v>
      </c>
      <c r="O180" s="24">
        <v>0.6</v>
      </c>
      <c r="P180" s="17">
        <v>549</v>
      </c>
      <c r="Q180" s="17">
        <v>75</v>
      </c>
      <c r="R180" s="24">
        <v>0.95</v>
      </c>
      <c r="S180" s="15"/>
      <c r="T180" s="3"/>
    </row>
    <row r="181" s="5" customFormat="1" ht="84.75" customHeight="1" spans="1:20">
      <c r="A181" s="15">
        <v>175</v>
      </c>
      <c r="B181" s="17" t="s">
        <v>629</v>
      </c>
      <c r="C181" s="17" t="s">
        <v>37</v>
      </c>
      <c r="D181" s="17" t="s">
        <v>38</v>
      </c>
      <c r="E181" s="17" t="s">
        <v>630</v>
      </c>
      <c r="F181" s="17">
        <v>2018.7</v>
      </c>
      <c r="G181" s="17">
        <v>2018.12</v>
      </c>
      <c r="H181" s="15" t="s">
        <v>40</v>
      </c>
      <c r="I181" s="17" t="s">
        <v>631</v>
      </c>
      <c r="J181" s="17">
        <f t="shared" si="3"/>
        <v>33</v>
      </c>
      <c r="K181" s="15" t="s">
        <v>34</v>
      </c>
      <c r="L181" s="17">
        <v>508</v>
      </c>
      <c r="M181" s="17"/>
      <c r="N181" s="17" t="s">
        <v>198</v>
      </c>
      <c r="O181" s="24">
        <v>0.55</v>
      </c>
      <c r="P181" s="17">
        <v>508</v>
      </c>
      <c r="Q181" s="17">
        <v>937</v>
      </c>
      <c r="R181" s="24">
        <v>1</v>
      </c>
      <c r="S181" s="15"/>
      <c r="T181" s="3"/>
    </row>
    <row r="182" s="5" customFormat="1" ht="120" spans="1:20">
      <c r="A182" s="15">
        <v>176</v>
      </c>
      <c r="B182" s="17" t="s">
        <v>632</v>
      </c>
      <c r="C182" s="17" t="s">
        <v>37</v>
      </c>
      <c r="D182" s="17" t="s">
        <v>38</v>
      </c>
      <c r="E182" s="17" t="s">
        <v>633</v>
      </c>
      <c r="F182" s="17">
        <v>2018.7</v>
      </c>
      <c r="G182" s="17">
        <v>2018.12</v>
      </c>
      <c r="H182" s="15" t="s">
        <v>40</v>
      </c>
      <c r="I182" s="17" t="s">
        <v>634</v>
      </c>
      <c r="J182" s="17">
        <f t="shared" si="3"/>
        <v>26.4</v>
      </c>
      <c r="K182" s="15" t="s">
        <v>34</v>
      </c>
      <c r="L182" s="17">
        <v>406</v>
      </c>
      <c r="M182" s="17"/>
      <c r="N182" s="17" t="s">
        <v>635</v>
      </c>
      <c r="O182" s="24">
        <v>0.55</v>
      </c>
      <c r="P182" s="17">
        <v>406</v>
      </c>
      <c r="Q182" s="17">
        <v>810</v>
      </c>
      <c r="R182" s="24">
        <v>1</v>
      </c>
      <c r="S182" s="15"/>
      <c r="T182" s="3"/>
    </row>
    <row r="183" s="5" customFormat="1" ht="108" spans="1:20">
      <c r="A183" s="15">
        <v>177</v>
      </c>
      <c r="B183" s="17" t="s">
        <v>636</v>
      </c>
      <c r="C183" s="17" t="s">
        <v>37</v>
      </c>
      <c r="D183" s="17" t="s">
        <v>38</v>
      </c>
      <c r="E183" s="17" t="s">
        <v>637</v>
      </c>
      <c r="F183" s="17">
        <v>2018.7</v>
      </c>
      <c r="G183" s="17">
        <v>2018.12</v>
      </c>
      <c r="H183" s="15" t="s">
        <v>40</v>
      </c>
      <c r="I183" s="17" t="s">
        <v>638</v>
      </c>
      <c r="J183" s="17">
        <f t="shared" si="3"/>
        <v>3.8</v>
      </c>
      <c r="K183" s="15" t="s">
        <v>34</v>
      </c>
      <c r="L183" s="17">
        <v>59</v>
      </c>
      <c r="M183" s="17"/>
      <c r="N183" s="17" t="s">
        <v>639</v>
      </c>
      <c r="O183" s="24">
        <v>0.56</v>
      </c>
      <c r="P183" s="17">
        <v>59</v>
      </c>
      <c r="Q183" s="17">
        <v>2000</v>
      </c>
      <c r="R183" s="24">
        <v>1</v>
      </c>
      <c r="S183" s="15"/>
      <c r="T183" s="3"/>
    </row>
    <row r="184" s="5" customFormat="1" ht="96" spans="1:20">
      <c r="A184" s="15">
        <v>178</v>
      </c>
      <c r="B184" s="17" t="s">
        <v>640</v>
      </c>
      <c r="C184" s="17" t="s">
        <v>37</v>
      </c>
      <c r="D184" s="17" t="s">
        <v>38</v>
      </c>
      <c r="E184" s="17" t="s">
        <v>641</v>
      </c>
      <c r="F184" s="17">
        <v>2018.7</v>
      </c>
      <c r="G184" s="17">
        <v>2018.12</v>
      </c>
      <c r="H184" s="15" t="s">
        <v>40</v>
      </c>
      <c r="I184" s="17" t="s">
        <v>642</v>
      </c>
      <c r="J184" s="17">
        <f t="shared" si="3"/>
        <v>21.3</v>
      </c>
      <c r="K184" s="15" t="s">
        <v>34</v>
      </c>
      <c r="L184" s="17">
        <v>328</v>
      </c>
      <c r="M184" s="17"/>
      <c r="N184" s="17" t="s">
        <v>643</v>
      </c>
      <c r="O184" s="24">
        <v>0.65</v>
      </c>
      <c r="P184" s="17">
        <v>328</v>
      </c>
      <c r="Q184" s="17">
        <v>1060</v>
      </c>
      <c r="R184" s="24">
        <v>1</v>
      </c>
      <c r="S184" s="15"/>
      <c r="T184" s="3"/>
    </row>
    <row r="185" s="5" customFormat="1" ht="96" spans="1:20">
      <c r="A185" s="15">
        <v>179</v>
      </c>
      <c r="B185" s="17" t="s">
        <v>644</v>
      </c>
      <c r="C185" s="17" t="s">
        <v>37</v>
      </c>
      <c r="D185" s="17" t="s">
        <v>38</v>
      </c>
      <c r="E185" s="17" t="s">
        <v>645</v>
      </c>
      <c r="F185" s="17">
        <v>2018.7</v>
      </c>
      <c r="G185" s="17">
        <v>2018.12</v>
      </c>
      <c r="H185" s="15" t="s">
        <v>40</v>
      </c>
      <c r="I185" s="17" t="s">
        <v>646</v>
      </c>
      <c r="J185" s="17">
        <f t="shared" si="3"/>
        <v>10.3</v>
      </c>
      <c r="K185" s="15" t="s">
        <v>34</v>
      </c>
      <c r="L185" s="17">
        <v>158</v>
      </c>
      <c r="M185" s="17"/>
      <c r="N185" s="17" t="s">
        <v>647</v>
      </c>
      <c r="O185" s="24">
        <v>0.6</v>
      </c>
      <c r="P185" s="17">
        <v>158</v>
      </c>
      <c r="Q185" s="17">
        <v>1900</v>
      </c>
      <c r="R185" s="24">
        <v>1</v>
      </c>
      <c r="S185" s="15"/>
      <c r="T185" s="3"/>
    </row>
    <row r="186" s="5" customFormat="1" ht="102.75" customHeight="1" spans="1:20">
      <c r="A186" s="15">
        <v>180</v>
      </c>
      <c r="B186" s="17" t="s">
        <v>648</v>
      </c>
      <c r="C186" s="17" t="s">
        <v>37</v>
      </c>
      <c r="D186" s="17" t="s">
        <v>38</v>
      </c>
      <c r="E186" s="17" t="s">
        <v>649</v>
      </c>
      <c r="F186" s="17">
        <v>2018.7</v>
      </c>
      <c r="G186" s="17">
        <v>2018.12</v>
      </c>
      <c r="H186" s="15" t="s">
        <v>40</v>
      </c>
      <c r="I186" s="17" t="s">
        <v>650</v>
      </c>
      <c r="J186" s="17">
        <f t="shared" si="3"/>
        <v>11.8</v>
      </c>
      <c r="K186" s="15" t="s">
        <v>34</v>
      </c>
      <c r="L186" s="17">
        <v>181</v>
      </c>
      <c r="M186" s="17"/>
      <c r="N186" s="17" t="s">
        <v>651</v>
      </c>
      <c r="O186" s="24">
        <v>0.65</v>
      </c>
      <c r="P186" s="17">
        <v>181</v>
      </c>
      <c r="Q186" s="17">
        <v>700</v>
      </c>
      <c r="R186" s="24">
        <v>1</v>
      </c>
      <c r="S186" s="15"/>
      <c r="T186" s="3"/>
    </row>
    <row r="187" s="5" customFormat="1" ht="105" customHeight="1" spans="1:20">
      <c r="A187" s="15">
        <v>181</v>
      </c>
      <c r="B187" s="17" t="s">
        <v>652</v>
      </c>
      <c r="C187" s="17" t="s">
        <v>37</v>
      </c>
      <c r="D187" s="17" t="s">
        <v>38</v>
      </c>
      <c r="E187" s="17" t="s">
        <v>653</v>
      </c>
      <c r="F187" s="17">
        <v>2018.7</v>
      </c>
      <c r="G187" s="17">
        <v>2018.12</v>
      </c>
      <c r="H187" s="15" t="s">
        <v>40</v>
      </c>
      <c r="I187" s="17" t="s">
        <v>654</v>
      </c>
      <c r="J187" s="17">
        <f t="shared" si="3"/>
        <v>7.9</v>
      </c>
      <c r="K187" s="15" t="s">
        <v>34</v>
      </c>
      <c r="L187" s="17">
        <v>121</v>
      </c>
      <c r="M187" s="17"/>
      <c r="N187" s="17" t="s">
        <v>655</v>
      </c>
      <c r="O187" s="24">
        <v>0.55</v>
      </c>
      <c r="P187" s="17">
        <v>121</v>
      </c>
      <c r="Q187" s="17">
        <v>2700</v>
      </c>
      <c r="R187" s="24">
        <v>0.95</v>
      </c>
      <c r="S187" s="15"/>
      <c r="T187" s="3"/>
    </row>
    <row r="188" s="5" customFormat="1" ht="51.75" customHeight="1" spans="1:20">
      <c r="A188" s="15">
        <v>182</v>
      </c>
      <c r="B188" s="17" t="s">
        <v>656</v>
      </c>
      <c r="C188" s="17" t="s">
        <v>37</v>
      </c>
      <c r="D188" s="17" t="s">
        <v>44</v>
      </c>
      <c r="E188" s="17" t="s">
        <v>322</v>
      </c>
      <c r="F188" s="17">
        <v>2018.3</v>
      </c>
      <c r="G188" s="17">
        <v>2019.1</v>
      </c>
      <c r="H188" s="15" t="s">
        <v>40</v>
      </c>
      <c r="I188" s="17" t="s">
        <v>657</v>
      </c>
      <c r="J188" s="17">
        <v>15</v>
      </c>
      <c r="K188" s="15" t="s">
        <v>34</v>
      </c>
      <c r="L188" s="17">
        <v>200</v>
      </c>
      <c r="M188" s="17"/>
      <c r="N188" s="17" t="s">
        <v>658</v>
      </c>
      <c r="O188" s="24">
        <v>0.8</v>
      </c>
      <c r="P188" s="17">
        <v>200</v>
      </c>
      <c r="Q188" s="17">
        <v>800</v>
      </c>
      <c r="R188" s="24">
        <v>1</v>
      </c>
      <c r="S188" s="15"/>
      <c r="T188" s="3"/>
    </row>
    <row r="189" s="5" customFormat="1" ht="120" spans="1:20">
      <c r="A189" s="15">
        <v>183</v>
      </c>
      <c r="B189" s="17" t="s">
        <v>659</v>
      </c>
      <c r="C189" s="17" t="s">
        <v>37</v>
      </c>
      <c r="D189" s="17" t="s">
        <v>38</v>
      </c>
      <c r="E189" s="17" t="s">
        <v>660</v>
      </c>
      <c r="F189" s="17">
        <v>2018.7</v>
      </c>
      <c r="G189" s="17">
        <v>2018.12</v>
      </c>
      <c r="H189" s="15" t="s">
        <v>40</v>
      </c>
      <c r="I189" s="17" t="s">
        <v>661</v>
      </c>
      <c r="J189" s="17">
        <f t="shared" si="3"/>
        <v>16.2</v>
      </c>
      <c r="K189" s="15" t="s">
        <v>34</v>
      </c>
      <c r="L189" s="17">
        <v>249</v>
      </c>
      <c r="M189" s="17"/>
      <c r="N189" s="17" t="s">
        <v>662</v>
      </c>
      <c r="O189" s="24">
        <v>0.98</v>
      </c>
      <c r="P189" s="17">
        <v>244</v>
      </c>
      <c r="Q189" s="17">
        <v>2080</v>
      </c>
      <c r="R189" s="24">
        <v>0.95</v>
      </c>
      <c r="S189" s="15"/>
      <c r="T189" s="3"/>
    </row>
    <row r="190" s="5" customFormat="1" ht="60" spans="1:20">
      <c r="A190" s="15">
        <v>184</v>
      </c>
      <c r="B190" s="17" t="s">
        <v>663</v>
      </c>
      <c r="C190" s="17" t="s">
        <v>37</v>
      </c>
      <c r="D190" s="17" t="s">
        <v>44</v>
      </c>
      <c r="E190" s="17" t="s">
        <v>626</v>
      </c>
      <c r="F190" s="17">
        <v>2018.7</v>
      </c>
      <c r="G190" s="17">
        <v>2018.12</v>
      </c>
      <c r="H190" s="15" t="s">
        <v>40</v>
      </c>
      <c r="I190" s="17" t="s">
        <v>627</v>
      </c>
      <c r="J190" s="17">
        <v>30</v>
      </c>
      <c r="K190" s="15" t="s">
        <v>34</v>
      </c>
      <c r="L190" s="17">
        <v>549</v>
      </c>
      <c r="M190" s="17"/>
      <c r="N190" s="17" t="s">
        <v>628</v>
      </c>
      <c r="O190" s="24">
        <v>0.61</v>
      </c>
      <c r="P190" s="17">
        <v>549</v>
      </c>
      <c r="Q190" s="17">
        <v>54</v>
      </c>
      <c r="R190" s="24">
        <v>0.95</v>
      </c>
      <c r="S190" s="15"/>
      <c r="T190" s="3"/>
    </row>
    <row r="191" s="5" customFormat="1" ht="132" spans="1:20">
      <c r="A191" s="15">
        <v>185</v>
      </c>
      <c r="B191" s="17" t="s">
        <v>664</v>
      </c>
      <c r="C191" s="17" t="s">
        <v>37</v>
      </c>
      <c r="D191" s="17" t="s">
        <v>44</v>
      </c>
      <c r="E191" s="17" t="s">
        <v>369</v>
      </c>
      <c r="F191" s="17">
        <v>2018.7</v>
      </c>
      <c r="G191" s="17">
        <v>2018.12</v>
      </c>
      <c r="H191" s="15" t="s">
        <v>40</v>
      </c>
      <c r="I191" s="17" t="s">
        <v>665</v>
      </c>
      <c r="J191" s="17">
        <v>23.294</v>
      </c>
      <c r="K191" s="15" t="s">
        <v>34</v>
      </c>
      <c r="L191" s="17">
        <v>443</v>
      </c>
      <c r="M191" s="17"/>
      <c r="N191" s="17" t="s">
        <v>666</v>
      </c>
      <c r="O191" s="24">
        <v>0.65</v>
      </c>
      <c r="P191" s="17">
        <v>443</v>
      </c>
      <c r="Q191" s="17">
        <v>117</v>
      </c>
      <c r="R191" s="24">
        <v>1</v>
      </c>
      <c r="S191" s="15"/>
      <c r="T191" s="3"/>
    </row>
    <row r="192" s="5" customFormat="1" ht="72" spans="1:20">
      <c r="A192" s="15">
        <v>186</v>
      </c>
      <c r="B192" s="37" t="s">
        <v>667</v>
      </c>
      <c r="C192" s="37" t="s">
        <v>37</v>
      </c>
      <c r="D192" s="37" t="s">
        <v>38</v>
      </c>
      <c r="E192" s="37" t="s">
        <v>102</v>
      </c>
      <c r="F192" s="37">
        <v>2018.7</v>
      </c>
      <c r="G192" s="37">
        <v>2018.12</v>
      </c>
      <c r="H192" s="37" t="s">
        <v>40</v>
      </c>
      <c r="I192" s="37" t="s">
        <v>668</v>
      </c>
      <c r="J192" s="37">
        <v>320</v>
      </c>
      <c r="K192" s="15" t="s">
        <v>34</v>
      </c>
      <c r="L192" s="37">
        <v>1200</v>
      </c>
      <c r="M192" s="37"/>
      <c r="N192" s="37" t="s">
        <v>669</v>
      </c>
      <c r="O192" s="38">
        <v>0.5</v>
      </c>
      <c r="P192" s="37">
        <v>1200</v>
      </c>
      <c r="Q192" s="37">
        <v>400</v>
      </c>
      <c r="R192" s="38">
        <v>0.9</v>
      </c>
      <c r="S192" s="15"/>
      <c r="T192" s="3"/>
    </row>
    <row r="193" s="5" customFormat="1" ht="48" spans="1:20">
      <c r="A193" s="15">
        <v>187</v>
      </c>
      <c r="B193" s="17" t="s">
        <v>670</v>
      </c>
      <c r="C193" s="15" t="s">
        <v>37</v>
      </c>
      <c r="D193" s="17" t="s">
        <v>38</v>
      </c>
      <c r="E193" s="17" t="s">
        <v>256</v>
      </c>
      <c r="F193" s="17">
        <v>2018.3</v>
      </c>
      <c r="G193" s="17">
        <v>2018.12</v>
      </c>
      <c r="H193" s="17" t="s">
        <v>671</v>
      </c>
      <c r="I193" s="17" t="s">
        <v>672</v>
      </c>
      <c r="J193" s="17">
        <v>20</v>
      </c>
      <c r="K193" s="15" t="s">
        <v>34</v>
      </c>
      <c r="L193" s="17">
        <v>443</v>
      </c>
      <c r="M193" s="17">
        <v>2324</v>
      </c>
      <c r="N193" s="17" t="s">
        <v>673</v>
      </c>
      <c r="O193" s="23">
        <v>0.11</v>
      </c>
      <c r="P193" s="17">
        <v>432</v>
      </c>
      <c r="Q193" s="17">
        <v>50</v>
      </c>
      <c r="R193" s="24">
        <v>1</v>
      </c>
      <c r="S193" s="15"/>
      <c r="T193" s="3"/>
    </row>
    <row r="194" s="5" customFormat="1" ht="48" spans="1:20">
      <c r="A194" s="15">
        <v>188</v>
      </c>
      <c r="B194" s="17" t="s">
        <v>670</v>
      </c>
      <c r="C194" s="15" t="s">
        <v>37</v>
      </c>
      <c r="D194" s="17" t="s">
        <v>38</v>
      </c>
      <c r="E194" s="17" t="s">
        <v>674</v>
      </c>
      <c r="F194" s="17">
        <v>2018.3</v>
      </c>
      <c r="G194" s="17">
        <v>2018.12</v>
      </c>
      <c r="H194" s="17" t="s">
        <v>671</v>
      </c>
      <c r="I194" s="17" t="s">
        <v>675</v>
      </c>
      <c r="J194" s="17">
        <v>20</v>
      </c>
      <c r="K194" s="15" t="s">
        <v>34</v>
      </c>
      <c r="L194" s="17">
        <v>318</v>
      </c>
      <c r="M194" s="17">
        <v>1143</v>
      </c>
      <c r="N194" s="17" t="s">
        <v>673</v>
      </c>
      <c r="O194" s="47">
        <v>0.65</v>
      </c>
      <c r="P194" s="17"/>
      <c r="Q194" s="17"/>
      <c r="R194" s="24">
        <v>0.95</v>
      </c>
      <c r="S194" s="15"/>
      <c r="T194" s="3"/>
    </row>
    <row r="195" s="5" customFormat="1" ht="85.5" customHeight="1" spans="1:20">
      <c r="A195" s="15">
        <v>189</v>
      </c>
      <c r="B195" s="17" t="s">
        <v>676</v>
      </c>
      <c r="C195" s="15" t="s">
        <v>37</v>
      </c>
      <c r="D195" s="17" t="s">
        <v>38</v>
      </c>
      <c r="E195" s="17" t="s">
        <v>626</v>
      </c>
      <c r="F195" s="39">
        <v>43160</v>
      </c>
      <c r="G195" s="39">
        <v>43435</v>
      </c>
      <c r="H195" s="17" t="s">
        <v>671</v>
      </c>
      <c r="I195" s="17" t="s">
        <v>672</v>
      </c>
      <c r="J195" s="17">
        <v>20</v>
      </c>
      <c r="K195" s="15" t="s">
        <v>34</v>
      </c>
      <c r="L195" s="17">
        <v>549</v>
      </c>
      <c r="M195" s="17">
        <v>2193</v>
      </c>
      <c r="N195" s="17" t="s">
        <v>677</v>
      </c>
      <c r="O195" s="23">
        <v>0.597</v>
      </c>
      <c r="P195" s="17">
        <v>549</v>
      </c>
      <c r="Q195" s="17"/>
      <c r="R195" s="24">
        <v>1</v>
      </c>
      <c r="S195" s="15"/>
      <c r="T195" s="3"/>
    </row>
    <row r="196" s="5" customFormat="1" ht="72.75" customHeight="1" spans="1:20">
      <c r="A196" s="15">
        <v>190</v>
      </c>
      <c r="B196" s="40" t="s">
        <v>670</v>
      </c>
      <c r="C196" s="15" t="s">
        <v>37</v>
      </c>
      <c r="D196" s="17" t="s">
        <v>38</v>
      </c>
      <c r="E196" s="40" t="s">
        <v>678</v>
      </c>
      <c r="F196" s="41">
        <v>43160.3</v>
      </c>
      <c r="G196" s="42">
        <v>43435</v>
      </c>
      <c r="H196" s="40" t="s">
        <v>671</v>
      </c>
      <c r="I196" s="40" t="s">
        <v>679</v>
      </c>
      <c r="J196" s="40">
        <v>20</v>
      </c>
      <c r="K196" s="15" t="s">
        <v>34</v>
      </c>
      <c r="L196" s="40">
        <v>752</v>
      </c>
      <c r="M196" s="40">
        <v>1573</v>
      </c>
      <c r="N196" s="40" t="s">
        <v>680</v>
      </c>
      <c r="O196" s="48">
        <v>0.95</v>
      </c>
      <c r="P196" s="40">
        <v>736</v>
      </c>
      <c r="Q196" s="40"/>
      <c r="R196" s="24">
        <v>1</v>
      </c>
      <c r="S196" s="15"/>
      <c r="T196" s="3"/>
    </row>
    <row r="197" s="5" customFormat="1" ht="48" spans="1:20">
      <c r="A197" s="15">
        <v>191</v>
      </c>
      <c r="B197" s="17" t="s">
        <v>670</v>
      </c>
      <c r="C197" s="15" t="s">
        <v>37</v>
      </c>
      <c r="D197" s="17" t="s">
        <v>38</v>
      </c>
      <c r="E197" s="17" t="s">
        <v>681</v>
      </c>
      <c r="F197" s="17">
        <v>2018.3</v>
      </c>
      <c r="G197" s="17">
        <v>2018.12</v>
      </c>
      <c r="H197" s="17" t="s">
        <v>671</v>
      </c>
      <c r="I197" s="17" t="s">
        <v>672</v>
      </c>
      <c r="J197" s="17">
        <v>20</v>
      </c>
      <c r="K197" s="15" t="s">
        <v>34</v>
      </c>
      <c r="L197" s="17">
        <v>747</v>
      </c>
      <c r="M197" s="17">
        <v>1359</v>
      </c>
      <c r="N197" s="17" t="s">
        <v>673</v>
      </c>
      <c r="O197" s="23">
        <v>0.52</v>
      </c>
      <c r="P197" s="17"/>
      <c r="Q197" s="17"/>
      <c r="R197" s="24">
        <v>1</v>
      </c>
      <c r="S197" s="15"/>
      <c r="T197" s="3"/>
    </row>
    <row r="198" s="5" customFormat="1" ht="48" spans="1:20">
      <c r="A198" s="15">
        <v>192</v>
      </c>
      <c r="B198" s="17" t="s">
        <v>670</v>
      </c>
      <c r="C198" s="15" t="s">
        <v>37</v>
      </c>
      <c r="D198" s="17" t="s">
        <v>38</v>
      </c>
      <c r="E198" s="17" t="s">
        <v>682</v>
      </c>
      <c r="F198" s="17">
        <v>2018.3</v>
      </c>
      <c r="G198" s="17">
        <v>2018.12</v>
      </c>
      <c r="H198" s="17" t="s">
        <v>671</v>
      </c>
      <c r="I198" s="17" t="s">
        <v>672</v>
      </c>
      <c r="J198" s="17">
        <v>20</v>
      </c>
      <c r="K198" s="15" t="s">
        <v>34</v>
      </c>
      <c r="L198" s="17">
        <v>339</v>
      </c>
      <c r="M198" s="17">
        <v>1169</v>
      </c>
      <c r="N198" s="17" t="s">
        <v>673</v>
      </c>
      <c r="O198" s="23">
        <v>1</v>
      </c>
      <c r="P198" s="17"/>
      <c r="Q198" s="17"/>
      <c r="R198" s="24">
        <v>1</v>
      </c>
      <c r="S198" s="15"/>
      <c r="T198" s="3"/>
    </row>
    <row r="199" s="5" customFormat="1" ht="36" spans="1:20">
      <c r="A199" s="15">
        <v>193</v>
      </c>
      <c r="B199" s="17" t="s">
        <v>670</v>
      </c>
      <c r="C199" s="15" t="s">
        <v>37</v>
      </c>
      <c r="D199" s="17" t="s">
        <v>38</v>
      </c>
      <c r="E199" s="17" t="s">
        <v>683</v>
      </c>
      <c r="F199" s="17">
        <v>2018.3</v>
      </c>
      <c r="G199" s="17">
        <v>2018.12</v>
      </c>
      <c r="H199" s="17" t="s">
        <v>671</v>
      </c>
      <c r="I199" s="17" t="s">
        <v>672</v>
      </c>
      <c r="J199" s="17">
        <v>20</v>
      </c>
      <c r="K199" s="15" t="s">
        <v>34</v>
      </c>
      <c r="L199" s="17">
        <v>323</v>
      </c>
      <c r="M199" s="17">
        <v>1397</v>
      </c>
      <c r="N199" s="17" t="s">
        <v>684</v>
      </c>
      <c r="O199" s="23">
        <v>1</v>
      </c>
      <c r="P199" s="17"/>
      <c r="Q199" s="17"/>
      <c r="R199" s="24">
        <v>1</v>
      </c>
      <c r="S199" s="15"/>
      <c r="T199" s="3"/>
    </row>
    <row r="200" s="5" customFormat="1" ht="36" spans="1:20">
      <c r="A200" s="15">
        <v>194</v>
      </c>
      <c r="B200" s="17" t="s">
        <v>670</v>
      </c>
      <c r="C200" s="15" t="s">
        <v>37</v>
      </c>
      <c r="D200" s="17" t="s">
        <v>38</v>
      </c>
      <c r="E200" s="17" t="s">
        <v>685</v>
      </c>
      <c r="F200" s="39">
        <v>43160</v>
      </c>
      <c r="G200" s="39">
        <v>43435</v>
      </c>
      <c r="H200" s="17" t="s">
        <v>686</v>
      </c>
      <c r="I200" s="17" t="s">
        <v>672</v>
      </c>
      <c r="J200" s="17">
        <v>20</v>
      </c>
      <c r="K200" s="15" t="s">
        <v>34</v>
      </c>
      <c r="L200" s="17">
        <v>515</v>
      </c>
      <c r="M200" s="17">
        <v>1749</v>
      </c>
      <c r="N200" s="17" t="s">
        <v>687</v>
      </c>
      <c r="O200" s="23">
        <v>0.227</v>
      </c>
      <c r="P200" s="17">
        <v>515</v>
      </c>
      <c r="Q200" s="17">
        <v>1300</v>
      </c>
      <c r="R200" s="24">
        <v>1</v>
      </c>
      <c r="S200" s="15"/>
      <c r="T200" s="3"/>
    </row>
    <row r="201" s="5" customFormat="1" ht="48" spans="1:20">
      <c r="A201" s="15">
        <v>195</v>
      </c>
      <c r="B201" s="17" t="s">
        <v>670</v>
      </c>
      <c r="C201" s="15" t="s">
        <v>37</v>
      </c>
      <c r="D201" s="17" t="s">
        <v>38</v>
      </c>
      <c r="E201" s="17" t="s">
        <v>688</v>
      </c>
      <c r="F201" s="17">
        <v>2018.3</v>
      </c>
      <c r="G201" s="17">
        <v>2018.12</v>
      </c>
      <c r="H201" s="17" t="s">
        <v>671</v>
      </c>
      <c r="I201" s="17" t="s">
        <v>672</v>
      </c>
      <c r="J201" s="17">
        <v>20</v>
      </c>
      <c r="K201" s="15" t="s">
        <v>34</v>
      </c>
      <c r="L201" s="17">
        <v>775</v>
      </c>
      <c r="M201" s="17">
        <v>3202</v>
      </c>
      <c r="N201" s="17" t="s">
        <v>689</v>
      </c>
      <c r="O201" s="23">
        <v>0.8</v>
      </c>
      <c r="P201" s="17">
        <v>775</v>
      </c>
      <c r="Q201" s="17"/>
      <c r="R201" s="24">
        <v>1</v>
      </c>
      <c r="S201" s="15"/>
      <c r="T201" s="3"/>
    </row>
    <row r="202" s="5" customFormat="1" ht="48" spans="1:20">
      <c r="A202" s="15">
        <v>196</v>
      </c>
      <c r="B202" s="17" t="s">
        <v>670</v>
      </c>
      <c r="C202" s="15" t="s">
        <v>37</v>
      </c>
      <c r="D202" s="17" t="s">
        <v>38</v>
      </c>
      <c r="E202" s="17" t="s">
        <v>690</v>
      </c>
      <c r="F202" s="17">
        <v>2018.3</v>
      </c>
      <c r="G202" s="17">
        <v>2018.12</v>
      </c>
      <c r="H202" s="17" t="s">
        <v>671</v>
      </c>
      <c r="I202" s="17" t="s">
        <v>672</v>
      </c>
      <c r="J202" s="17">
        <v>20</v>
      </c>
      <c r="K202" s="15" t="s">
        <v>34</v>
      </c>
      <c r="L202" s="17">
        <v>269</v>
      </c>
      <c r="M202" s="17">
        <v>946</v>
      </c>
      <c r="N202" s="17" t="s">
        <v>673</v>
      </c>
      <c r="O202" s="23">
        <v>1</v>
      </c>
      <c r="P202" s="17">
        <v>269</v>
      </c>
      <c r="Q202" s="17"/>
      <c r="R202" s="24">
        <v>1</v>
      </c>
      <c r="S202" s="15"/>
      <c r="T202" s="3"/>
    </row>
    <row r="203" s="5" customFormat="1" ht="48" spans="1:20">
      <c r="A203" s="15">
        <v>197</v>
      </c>
      <c r="B203" s="15" t="s">
        <v>691</v>
      </c>
      <c r="C203" s="15" t="s">
        <v>37</v>
      </c>
      <c r="D203" s="15" t="s">
        <v>28</v>
      </c>
      <c r="E203" s="15" t="s">
        <v>692</v>
      </c>
      <c r="F203" s="15">
        <v>2018.1</v>
      </c>
      <c r="G203" s="15">
        <v>2018.5</v>
      </c>
      <c r="H203" s="15" t="s">
        <v>693</v>
      </c>
      <c r="I203" s="15" t="s">
        <v>694</v>
      </c>
      <c r="J203" s="15">
        <v>10</v>
      </c>
      <c r="K203" s="15" t="s">
        <v>34</v>
      </c>
      <c r="L203" s="15">
        <v>7</v>
      </c>
      <c r="M203" s="15">
        <v>24</v>
      </c>
      <c r="N203" s="15"/>
      <c r="O203" s="23">
        <v>0.22</v>
      </c>
      <c r="P203" s="15">
        <v>10</v>
      </c>
      <c r="Q203" s="15">
        <v>2</v>
      </c>
      <c r="R203" s="24"/>
      <c r="S203" s="15"/>
      <c r="T203" s="3"/>
    </row>
    <row r="204" s="5" customFormat="1" ht="60" spans="1:20">
      <c r="A204" s="15">
        <v>198</v>
      </c>
      <c r="B204" s="15" t="s">
        <v>695</v>
      </c>
      <c r="C204" s="15" t="s">
        <v>37</v>
      </c>
      <c r="D204" s="15" t="s">
        <v>110</v>
      </c>
      <c r="E204" s="15" t="s">
        <v>696</v>
      </c>
      <c r="F204" s="15">
        <v>2018.1</v>
      </c>
      <c r="G204" s="15">
        <v>2018.5</v>
      </c>
      <c r="H204" s="15" t="s">
        <v>697</v>
      </c>
      <c r="I204" s="15" t="s">
        <v>698</v>
      </c>
      <c r="J204" s="15">
        <v>10</v>
      </c>
      <c r="K204" s="15" t="s">
        <v>34</v>
      </c>
      <c r="L204" s="15">
        <v>7</v>
      </c>
      <c r="M204" s="15">
        <v>18</v>
      </c>
      <c r="N204" s="15"/>
      <c r="O204" s="23">
        <v>0.28</v>
      </c>
      <c r="P204" s="15">
        <v>15</v>
      </c>
      <c r="Q204" s="15">
        <v>2.2</v>
      </c>
      <c r="R204" s="24"/>
      <c r="S204" s="15"/>
      <c r="T204" s="3"/>
    </row>
    <row r="205" s="5" customFormat="1" ht="60" spans="1:20">
      <c r="A205" s="15">
        <v>199</v>
      </c>
      <c r="B205" s="15" t="s">
        <v>699</v>
      </c>
      <c r="C205" s="15" t="s">
        <v>37</v>
      </c>
      <c r="D205" s="15" t="s">
        <v>28</v>
      </c>
      <c r="E205" s="15" t="s">
        <v>700</v>
      </c>
      <c r="F205" s="15">
        <v>2018.1</v>
      </c>
      <c r="G205" s="15">
        <v>2018.5</v>
      </c>
      <c r="H205" s="15" t="s">
        <v>701</v>
      </c>
      <c r="I205" s="15" t="s">
        <v>698</v>
      </c>
      <c r="J205" s="15">
        <v>10</v>
      </c>
      <c r="K205" s="15" t="s">
        <v>34</v>
      </c>
      <c r="L205" s="15">
        <v>6</v>
      </c>
      <c r="M205" s="15">
        <v>28</v>
      </c>
      <c r="N205" s="15"/>
      <c r="O205" s="23">
        <v>0.17</v>
      </c>
      <c r="P205" s="15">
        <v>15</v>
      </c>
      <c r="Q205" s="15">
        <v>3.8</v>
      </c>
      <c r="R205" s="24"/>
      <c r="S205" s="15"/>
      <c r="T205" s="3"/>
    </row>
    <row r="206" s="5" customFormat="1" ht="48" spans="1:20">
      <c r="A206" s="15">
        <v>200</v>
      </c>
      <c r="B206" s="15" t="s">
        <v>702</v>
      </c>
      <c r="C206" s="15" t="s">
        <v>37</v>
      </c>
      <c r="D206" s="15" t="s">
        <v>28</v>
      </c>
      <c r="E206" s="15" t="s">
        <v>700</v>
      </c>
      <c r="F206" s="15">
        <v>2018.1</v>
      </c>
      <c r="G206" s="15">
        <v>2018.5</v>
      </c>
      <c r="H206" s="15" t="s">
        <v>703</v>
      </c>
      <c r="I206" s="15" t="s">
        <v>704</v>
      </c>
      <c r="J206" s="15">
        <v>10</v>
      </c>
      <c r="K206" s="15" t="s">
        <v>34</v>
      </c>
      <c r="L206" s="15">
        <v>6</v>
      </c>
      <c r="M206" s="15">
        <v>30</v>
      </c>
      <c r="N206" s="15"/>
      <c r="O206" s="23">
        <v>0.16</v>
      </c>
      <c r="P206" s="15">
        <v>12</v>
      </c>
      <c r="Q206" s="15">
        <v>4.8</v>
      </c>
      <c r="R206" s="24"/>
      <c r="S206" s="15"/>
      <c r="T206" s="3"/>
    </row>
    <row r="207" s="5" customFormat="1" ht="60" spans="1:20">
      <c r="A207" s="15">
        <v>201</v>
      </c>
      <c r="B207" s="15" t="s">
        <v>705</v>
      </c>
      <c r="C207" s="15" t="s">
        <v>37</v>
      </c>
      <c r="D207" s="15" t="s">
        <v>28</v>
      </c>
      <c r="E207" s="15" t="s">
        <v>700</v>
      </c>
      <c r="F207" s="15">
        <v>2018.1</v>
      </c>
      <c r="G207" s="15">
        <v>2018.5</v>
      </c>
      <c r="H207" s="15" t="s">
        <v>706</v>
      </c>
      <c r="I207" s="15" t="s">
        <v>698</v>
      </c>
      <c r="J207" s="15">
        <v>10</v>
      </c>
      <c r="K207" s="15" t="s">
        <v>34</v>
      </c>
      <c r="L207" s="15">
        <v>5</v>
      </c>
      <c r="M207" s="15">
        <v>44</v>
      </c>
      <c r="N207" s="15"/>
      <c r="O207" s="23">
        <v>0.1</v>
      </c>
      <c r="P207" s="15">
        <v>15</v>
      </c>
      <c r="Q207" s="15">
        <v>3</v>
      </c>
      <c r="R207" s="24"/>
      <c r="S207" s="15"/>
      <c r="T207" s="3"/>
    </row>
    <row r="208" s="5" customFormat="1" ht="60" spans="1:20">
      <c r="A208" s="15">
        <v>202</v>
      </c>
      <c r="B208" s="15" t="s">
        <v>707</v>
      </c>
      <c r="C208" s="15" t="s">
        <v>37</v>
      </c>
      <c r="D208" s="15" t="s">
        <v>110</v>
      </c>
      <c r="E208" s="15" t="s">
        <v>700</v>
      </c>
      <c r="F208" s="15">
        <v>2018.4</v>
      </c>
      <c r="G208" s="15">
        <v>2018.6</v>
      </c>
      <c r="H208" s="15" t="s">
        <v>708</v>
      </c>
      <c r="I208" s="15" t="s">
        <v>709</v>
      </c>
      <c r="J208" s="15">
        <v>10</v>
      </c>
      <c r="K208" s="15" t="s">
        <v>34</v>
      </c>
      <c r="L208" s="15">
        <v>2</v>
      </c>
      <c r="M208" s="15">
        <v>10</v>
      </c>
      <c r="N208" s="15"/>
      <c r="O208" s="23">
        <v>0.33</v>
      </c>
      <c r="P208" s="15">
        <v>8</v>
      </c>
      <c r="Q208" s="15">
        <v>4</v>
      </c>
      <c r="R208" s="24"/>
      <c r="S208" s="15"/>
      <c r="T208" s="3"/>
    </row>
    <row r="209" s="5" customFormat="1" ht="72" spans="1:20">
      <c r="A209" s="15">
        <v>203</v>
      </c>
      <c r="B209" s="15" t="s">
        <v>710</v>
      </c>
      <c r="C209" s="15" t="s">
        <v>37</v>
      </c>
      <c r="D209" s="15" t="s">
        <v>110</v>
      </c>
      <c r="E209" s="15" t="s">
        <v>711</v>
      </c>
      <c r="F209" s="15">
        <v>2018.1</v>
      </c>
      <c r="G209" s="15">
        <v>2018.5</v>
      </c>
      <c r="H209" s="15" t="s">
        <v>712</v>
      </c>
      <c r="I209" s="15" t="s">
        <v>694</v>
      </c>
      <c r="J209" s="15">
        <v>10</v>
      </c>
      <c r="K209" s="15" t="s">
        <v>34</v>
      </c>
      <c r="L209" s="15">
        <v>42</v>
      </c>
      <c r="M209" s="15">
        <v>19</v>
      </c>
      <c r="N209" s="15"/>
      <c r="O209" s="23">
        <v>0.688</v>
      </c>
      <c r="P209" s="15">
        <v>42</v>
      </c>
      <c r="Q209" s="15">
        <v>2.5</v>
      </c>
      <c r="R209" s="24"/>
      <c r="S209" s="15"/>
      <c r="T209" s="3"/>
    </row>
    <row r="210" s="5" customFormat="1" ht="60" spans="1:20">
      <c r="A210" s="15">
        <v>204</v>
      </c>
      <c r="B210" s="15" t="s">
        <v>713</v>
      </c>
      <c r="C210" s="15" t="s">
        <v>37</v>
      </c>
      <c r="D210" s="15" t="s">
        <v>28</v>
      </c>
      <c r="E210" s="15" t="s">
        <v>714</v>
      </c>
      <c r="F210" s="15">
        <v>2018.4</v>
      </c>
      <c r="G210" s="15">
        <v>2018.6</v>
      </c>
      <c r="H210" s="15" t="s">
        <v>715</v>
      </c>
      <c r="I210" s="15" t="s">
        <v>716</v>
      </c>
      <c r="J210" s="15">
        <v>10</v>
      </c>
      <c r="K210" s="15" t="s">
        <v>34</v>
      </c>
      <c r="L210" s="15">
        <v>27</v>
      </c>
      <c r="M210" s="15">
        <v>60</v>
      </c>
      <c r="N210" s="15"/>
      <c r="O210" s="23">
        <v>0.31</v>
      </c>
      <c r="P210" s="15">
        <v>27</v>
      </c>
      <c r="Q210" s="15">
        <v>1.5</v>
      </c>
      <c r="R210" s="24"/>
      <c r="S210" s="15"/>
      <c r="T210" s="3"/>
    </row>
    <row r="211" s="5" customFormat="1" ht="60" spans="1:20">
      <c r="A211" s="15">
        <v>205</v>
      </c>
      <c r="B211" s="15" t="s">
        <v>717</v>
      </c>
      <c r="C211" s="15" t="s">
        <v>37</v>
      </c>
      <c r="D211" s="15" t="s">
        <v>172</v>
      </c>
      <c r="E211" s="15" t="s">
        <v>718</v>
      </c>
      <c r="F211" s="15">
        <v>2017.8</v>
      </c>
      <c r="G211" s="15">
        <v>2018.6</v>
      </c>
      <c r="H211" s="15" t="s">
        <v>715</v>
      </c>
      <c r="I211" s="15" t="s">
        <v>719</v>
      </c>
      <c r="J211" s="15">
        <v>10</v>
      </c>
      <c r="K211" s="15" t="s">
        <v>34</v>
      </c>
      <c r="L211" s="15">
        <v>31</v>
      </c>
      <c r="M211" s="15">
        <v>91</v>
      </c>
      <c r="N211" s="15"/>
      <c r="O211" s="23">
        <v>0.34</v>
      </c>
      <c r="P211" s="15">
        <v>31</v>
      </c>
      <c r="Q211" s="15">
        <v>1.4</v>
      </c>
      <c r="R211" s="24"/>
      <c r="S211" s="15"/>
      <c r="T211" s="3"/>
    </row>
    <row r="212" s="5" customFormat="1" ht="60" spans="1:20">
      <c r="A212" s="15">
        <v>206</v>
      </c>
      <c r="B212" s="15" t="s">
        <v>720</v>
      </c>
      <c r="C212" s="15" t="s">
        <v>37</v>
      </c>
      <c r="D212" s="15" t="s">
        <v>110</v>
      </c>
      <c r="E212" s="15" t="s">
        <v>721</v>
      </c>
      <c r="F212" s="15">
        <v>2018.1</v>
      </c>
      <c r="G212" s="15">
        <v>2018.5</v>
      </c>
      <c r="H212" s="15" t="s">
        <v>722</v>
      </c>
      <c r="I212" s="15" t="s">
        <v>723</v>
      </c>
      <c r="J212" s="15">
        <v>10</v>
      </c>
      <c r="K212" s="15" t="s">
        <v>34</v>
      </c>
      <c r="L212" s="15">
        <v>15</v>
      </c>
      <c r="M212" s="15">
        <v>35</v>
      </c>
      <c r="N212" s="15"/>
      <c r="O212" s="23">
        <v>0.3</v>
      </c>
      <c r="P212" s="15">
        <v>15</v>
      </c>
      <c r="Q212" s="15">
        <v>1.8</v>
      </c>
      <c r="R212" s="24"/>
      <c r="S212" s="15"/>
      <c r="T212" s="3"/>
    </row>
    <row r="213" s="5" customFormat="1" ht="36" spans="1:20">
      <c r="A213" s="15">
        <v>207</v>
      </c>
      <c r="B213" s="17" t="s">
        <v>724</v>
      </c>
      <c r="C213" s="15" t="s">
        <v>37</v>
      </c>
      <c r="D213" s="17" t="s">
        <v>38</v>
      </c>
      <c r="E213" s="17" t="s">
        <v>229</v>
      </c>
      <c r="F213" s="43" t="s">
        <v>725</v>
      </c>
      <c r="G213" s="43" t="s">
        <v>726</v>
      </c>
      <c r="H213" s="17" t="s">
        <v>727</v>
      </c>
      <c r="I213" s="17" t="s">
        <v>728</v>
      </c>
      <c r="J213" s="17">
        <v>90.48</v>
      </c>
      <c r="K213" s="15" t="s">
        <v>34</v>
      </c>
      <c r="L213" s="17">
        <v>131</v>
      </c>
      <c r="M213" s="17">
        <v>762</v>
      </c>
      <c r="N213" s="17" t="s">
        <v>728</v>
      </c>
      <c r="O213" s="24">
        <v>0.65</v>
      </c>
      <c r="P213" s="17">
        <f>L213</f>
        <v>131</v>
      </c>
      <c r="Q213" s="17"/>
      <c r="R213" s="24">
        <v>1</v>
      </c>
      <c r="S213" s="15"/>
      <c r="T213" s="3"/>
    </row>
    <row r="214" s="5" customFormat="1" ht="72" spans="1:18">
      <c r="A214" s="15">
        <v>208</v>
      </c>
      <c r="B214" s="44" t="s">
        <v>729</v>
      </c>
      <c r="C214" s="44" t="s">
        <v>730</v>
      </c>
      <c r="D214" s="44" t="s">
        <v>38</v>
      </c>
      <c r="E214" s="44" t="s">
        <v>39</v>
      </c>
      <c r="F214" s="44">
        <v>2018.08</v>
      </c>
      <c r="G214" s="44">
        <v>2018.12</v>
      </c>
      <c r="H214" s="37" t="s">
        <v>40</v>
      </c>
      <c r="I214" s="44" t="s">
        <v>731</v>
      </c>
      <c r="J214" s="15">
        <v>80</v>
      </c>
      <c r="K214" s="15" t="s">
        <v>732</v>
      </c>
      <c r="L214" s="44">
        <v>240</v>
      </c>
      <c r="M214" s="44">
        <v>160</v>
      </c>
      <c r="N214" s="44" t="s">
        <v>733</v>
      </c>
      <c r="O214" s="49">
        <v>0.6</v>
      </c>
      <c r="P214" s="44">
        <v>240</v>
      </c>
      <c r="Q214" s="44"/>
      <c r="R214" s="34">
        <v>0.9</v>
      </c>
    </row>
    <row r="215" s="5" customFormat="1" ht="48.75" customHeight="1" spans="1:18">
      <c r="A215" s="15">
        <v>209</v>
      </c>
      <c r="B215" s="37" t="s">
        <v>734</v>
      </c>
      <c r="C215" s="37" t="s">
        <v>37</v>
      </c>
      <c r="D215" s="37" t="s">
        <v>38</v>
      </c>
      <c r="E215" s="37" t="s">
        <v>39</v>
      </c>
      <c r="F215" s="37">
        <v>2018.7</v>
      </c>
      <c r="G215" s="37">
        <v>2018.12</v>
      </c>
      <c r="H215" s="37" t="s">
        <v>40</v>
      </c>
      <c r="I215" s="37" t="s">
        <v>735</v>
      </c>
      <c r="J215" s="37">
        <v>90</v>
      </c>
      <c r="K215" s="15" t="s">
        <v>732</v>
      </c>
      <c r="L215" s="37">
        <v>41447</v>
      </c>
      <c r="M215" s="37"/>
      <c r="N215" s="37" t="s">
        <v>736</v>
      </c>
      <c r="O215" s="38">
        <v>0.5</v>
      </c>
      <c r="P215" s="37">
        <v>41447</v>
      </c>
      <c r="Q215" s="37">
        <v>100</v>
      </c>
      <c r="R215" s="38">
        <v>0.9</v>
      </c>
    </row>
    <row r="216" spans="1:18">
      <c r="A216" s="45"/>
      <c r="B216" s="46"/>
      <c r="C216" s="45"/>
      <c r="D216" s="45"/>
      <c r="E216" s="45"/>
      <c r="F216" s="45"/>
      <c r="G216" s="45"/>
      <c r="H216" s="45"/>
      <c r="I216" s="45" t="s">
        <v>737</v>
      </c>
      <c r="J216" s="45">
        <f>SUM(J7:J215)</f>
        <v>4060.524</v>
      </c>
      <c r="K216" s="45"/>
      <c r="L216" s="45"/>
      <c r="M216" s="45"/>
      <c r="N216" s="46"/>
      <c r="O216" s="50"/>
      <c r="P216" s="46"/>
      <c r="Q216" s="46"/>
      <c r="R216" s="51"/>
    </row>
  </sheetData>
  <mergeCells count="19">
    <mergeCell ref="A1:B1"/>
    <mergeCell ref="A2:R2"/>
    <mergeCell ref="A3:S3"/>
    <mergeCell ref="F4:G4"/>
    <mergeCell ref="L4:M4"/>
    <mergeCell ref="P4:R4"/>
    <mergeCell ref="B6:I6"/>
    <mergeCell ref="A4:A5"/>
    <mergeCell ref="B4:B5"/>
    <mergeCell ref="C4:C5"/>
    <mergeCell ref="D4:D5"/>
    <mergeCell ref="E4:E5"/>
    <mergeCell ref="H4:H5"/>
    <mergeCell ref="I4:I5"/>
    <mergeCell ref="J4:J5"/>
    <mergeCell ref="K4:K5"/>
    <mergeCell ref="N4:N5"/>
    <mergeCell ref="O4:O5"/>
    <mergeCell ref="S4:S5"/>
  </mergeCells>
  <pageMargins left="0.511811023622047" right="0.31496062992126" top="0.94488188976378" bottom="0.94488188976378"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明细表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简单の就好</cp:lastModifiedBy>
  <dcterms:created xsi:type="dcterms:W3CDTF">2018-05-11T02:22:00Z</dcterms:created>
  <cp:lastPrinted>2018-09-05T03:24:00Z</cp:lastPrinted>
  <dcterms:modified xsi:type="dcterms:W3CDTF">2020-11-19T06:22:02Z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