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年预算整改情况\"/>
    </mc:Choice>
  </mc:AlternateContent>
  <bookViews>
    <workbookView xWindow="480" yWindow="90" windowWidth="20580" windowHeight="11640" activeTab="4"/>
  </bookViews>
  <sheets>
    <sheet name="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</sheets>
  <definedNames>
    <definedName name="_xlnm.Print_Area" localSheetId="1">'2、部门收入总表'!$A$1:$K$10</definedName>
    <definedName name="_xlnm.Print_Area" localSheetId="2">'3、部门支出总表'!$A$1:$M$27</definedName>
    <definedName name="_xlnm.Print_Area" localSheetId="3">'4、财政拨款收支总表'!$A$1:$F$27</definedName>
    <definedName name="_xlnm.Print_Area" localSheetId="4">'5、一般公共预算支出表'!$A$1:$T$27</definedName>
    <definedName name="_xlnm.Print_Area" localSheetId="5">'6、一般公共预算基本支出表'!$A$1:$E$40</definedName>
    <definedName name="_xlnm.Print_Area" localSheetId="6">'7、一般公共预算“三公”经费支出表'!$A$1:$F$8</definedName>
    <definedName name="_xlnm.Print_Area" localSheetId="7">'8、政府性基金预算支出表'!$A$1:$S$6</definedName>
    <definedName name="_xlnm.Print_Area" localSheetId="0">收支总表!$A$1:$K$31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收支总表!$1:$5</definedName>
  </definedNames>
  <calcPr calcId="162913"/>
</workbook>
</file>

<file path=xl/calcChain.xml><?xml version="1.0" encoding="utf-8"?>
<calcChain xmlns="http://schemas.openxmlformats.org/spreadsheetml/2006/main">
  <c r="D27" i="7" l="1"/>
  <c r="F6" i="11"/>
  <c r="E6" i="11"/>
  <c r="D6" i="11"/>
  <c r="C6" i="11"/>
  <c r="B6" i="11"/>
  <c r="E39" i="14"/>
  <c r="D39" i="14"/>
  <c r="C39" i="14"/>
  <c r="E35" i="14"/>
  <c r="D35" i="14"/>
  <c r="C35" i="14"/>
  <c r="E18" i="14"/>
  <c r="D18" i="14"/>
  <c r="C18" i="14"/>
  <c r="E5" i="14"/>
  <c r="D5" i="14"/>
  <c r="C5" i="14"/>
  <c r="E4" i="14"/>
  <c r="D4" i="14"/>
  <c r="C4" i="14"/>
  <c r="T26" i="9"/>
  <c r="S26" i="9"/>
  <c r="R26" i="9"/>
  <c r="R25" i="9" s="1"/>
  <c r="Q26" i="9"/>
  <c r="Q25" i="9" s="1"/>
  <c r="P26" i="9"/>
  <c r="P25" i="9" s="1"/>
  <c r="O26" i="9"/>
  <c r="O25" i="9" s="1"/>
  <c r="N26" i="9"/>
  <c r="N25" i="9" s="1"/>
  <c r="M26" i="9"/>
  <c r="L26" i="9"/>
  <c r="L25" i="9" s="1"/>
  <c r="K26" i="9"/>
  <c r="J26" i="9"/>
  <c r="J25" i="9" s="1"/>
  <c r="I26" i="9"/>
  <c r="I25" i="9" s="1"/>
  <c r="H26" i="9"/>
  <c r="G26" i="9"/>
  <c r="F26" i="9"/>
  <c r="F25" i="9" s="1"/>
  <c r="E26" i="9"/>
  <c r="E25" i="9" s="1"/>
  <c r="T25" i="9"/>
  <c r="S25" i="9"/>
  <c r="M25" i="9"/>
  <c r="K25" i="9"/>
  <c r="H25" i="9"/>
  <c r="G25" i="9"/>
  <c r="T19" i="9"/>
  <c r="T18" i="9" s="1"/>
  <c r="S19" i="9"/>
  <c r="R19" i="9"/>
  <c r="R18" i="9" s="1"/>
  <c r="Q19" i="9"/>
  <c r="Q18" i="9" s="1"/>
  <c r="P19" i="9"/>
  <c r="P18" i="9" s="1"/>
  <c r="O19" i="9"/>
  <c r="O18" i="9" s="1"/>
  <c r="N19" i="9"/>
  <c r="N18" i="9" s="1"/>
  <c r="M19" i="9"/>
  <c r="L19" i="9"/>
  <c r="L18" i="9" s="1"/>
  <c r="K19" i="9"/>
  <c r="K18" i="9" s="1"/>
  <c r="J19" i="9"/>
  <c r="I19" i="9"/>
  <c r="H19" i="9"/>
  <c r="H18" i="9" s="1"/>
  <c r="G19" i="9"/>
  <c r="F19" i="9"/>
  <c r="F18" i="9" s="1"/>
  <c r="E19" i="9"/>
  <c r="E18" i="9" s="1"/>
  <c r="S18" i="9"/>
  <c r="M18" i="9"/>
  <c r="J18" i="9"/>
  <c r="I18" i="9"/>
  <c r="G18" i="9"/>
  <c r="T16" i="9"/>
  <c r="T15" i="9" s="1"/>
  <c r="S16" i="9"/>
  <c r="S15" i="9" s="1"/>
  <c r="R16" i="9"/>
  <c r="Q16" i="9"/>
  <c r="Q15" i="9" s="1"/>
  <c r="P16" i="9"/>
  <c r="P15" i="9" s="1"/>
  <c r="O16" i="9"/>
  <c r="O15" i="9" s="1"/>
  <c r="N16" i="9"/>
  <c r="N15" i="9" s="1"/>
  <c r="M16" i="9"/>
  <c r="M15" i="9" s="1"/>
  <c r="L16" i="9"/>
  <c r="K16" i="9"/>
  <c r="K15" i="9" s="1"/>
  <c r="J16" i="9"/>
  <c r="J15" i="9" s="1"/>
  <c r="I16" i="9"/>
  <c r="H16" i="9"/>
  <c r="H15" i="9" s="1"/>
  <c r="G16" i="9"/>
  <c r="G15" i="9" s="1"/>
  <c r="F16" i="9"/>
  <c r="E16" i="9"/>
  <c r="E15" i="9" s="1"/>
  <c r="R15" i="9"/>
  <c r="L15" i="9"/>
  <c r="I15" i="9"/>
  <c r="F15" i="9"/>
  <c r="T12" i="9"/>
  <c r="S12" i="9"/>
  <c r="R12" i="9"/>
  <c r="R11" i="9" s="1"/>
  <c r="Q12" i="9"/>
  <c r="Q11" i="9" s="1"/>
  <c r="P12" i="9"/>
  <c r="P11" i="9" s="1"/>
  <c r="O12" i="9"/>
  <c r="O11" i="9" s="1"/>
  <c r="N12" i="9"/>
  <c r="N11" i="9" s="1"/>
  <c r="M12" i="9"/>
  <c r="M11" i="9" s="1"/>
  <c r="L12" i="9"/>
  <c r="L11" i="9" s="1"/>
  <c r="K12" i="9"/>
  <c r="J12" i="9"/>
  <c r="J11" i="9" s="1"/>
  <c r="I12" i="9"/>
  <c r="I11" i="9" s="1"/>
  <c r="H12" i="9"/>
  <c r="G12" i="9"/>
  <c r="F12" i="9"/>
  <c r="F11" i="9" s="1"/>
  <c r="E12" i="9"/>
  <c r="E11" i="9" s="1"/>
  <c r="T11" i="9"/>
  <c r="S11" i="9"/>
  <c r="K11" i="9"/>
  <c r="H11" i="9"/>
  <c r="G11" i="9"/>
  <c r="T9" i="9"/>
  <c r="T8" i="9" s="1"/>
  <c r="S9" i="9"/>
  <c r="R9" i="9"/>
  <c r="R8" i="9" s="1"/>
  <c r="Q9" i="9"/>
  <c r="Q8" i="9" s="1"/>
  <c r="P9" i="9"/>
  <c r="P8" i="9" s="1"/>
  <c r="P7" i="9" s="1"/>
  <c r="O9" i="9"/>
  <c r="O8" i="9" s="1"/>
  <c r="N9" i="9"/>
  <c r="N8" i="9" s="1"/>
  <c r="M9" i="9"/>
  <c r="L9" i="9"/>
  <c r="L8" i="9" s="1"/>
  <c r="K9" i="9"/>
  <c r="K8" i="9" s="1"/>
  <c r="J9" i="9"/>
  <c r="I9" i="9"/>
  <c r="H9" i="9"/>
  <c r="H8" i="9" s="1"/>
  <c r="G9" i="9"/>
  <c r="F9" i="9"/>
  <c r="F8" i="9" s="1"/>
  <c r="E9" i="9"/>
  <c r="E8" i="9" s="1"/>
  <c r="S8" i="9"/>
  <c r="M8" i="9"/>
  <c r="J8" i="9"/>
  <c r="I8" i="9"/>
  <c r="G8" i="9"/>
  <c r="M26" i="6"/>
  <c r="L26" i="6"/>
  <c r="K26" i="6"/>
  <c r="K25" i="6" s="1"/>
  <c r="J26" i="6"/>
  <c r="J25" i="6" s="1"/>
  <c r="I26" i="6"/>
  <c r="I25" i="6" s="1"/>
  <c r="H26" i="6"/>
  <c r="H25" i="6" s="1"/>
  <c r="G26" i="6"/>
  <c r="G25" i="6" s="1"/>
  <c r="F26" i="6"/>
  <c r="E26" i="6"/>
  <c r="E25" i="6" s="1"/>
  <c r="M25" i="6"/>
  <c r="L25" i="6"/>
  <c r="F25" i="6"/>
  <c r="M19" i="6"/>
  <c r="M18" i="6" s="1"/>
  <c r="L19" i="6"/>
  <c r="L18" i="6" s="1"/>
  <c r="K19" i="6"/>
  <c r="K18" i="6" s="1"/>
  <c r="J19" i="6"/>
  <c r="J18" i="6" s="1"/>
  <c r="I19" i="6"/>
  <c r="H19" i="6"/>
  <c r="G19" i="6"/>
  <c r="F19" i="6"/>
  <c r="F18" i="6" s="1"/>
  <c r="E19" i="6"/>
  <c r="E18" i="6" s="1"/>
  <c r="I18" i="6"/>
  <c r="H18" i="6"/>
  <c r="G18" i="6"/>
  <c r="M16" i="6"/>
  <c r="L16" i="6"/>
  <c r="K16" i="6"/>
  <c r="K15" i="6" s="1"/>
  <c r="J16" i="6"/>
  <c r="J15" i="6" s="1"/>
  <c r="I16" i="6"/>
  <c r="I15" i="6" s="1"/>
  <c r="H16" i="6"/>
  <c r="H15" i="6" s="1"/>
  <c r="G16" i="6"/>
  <c r="G15" i="6" s="1"/>
  <c r="F16" i="6"/>
  <c r="E16" i="6"/>
  <c r="E15" i="6" s="1"/>
  <c r="M15" i="6"/>
  <c r="L15" i="6"/>
  <c r="F15" i="6"/>
  <c r="M12" i="6"/>
  <c r="M11" i="6" s="1"/>
  <c r="L12" i="6"/>
  <c r="L11" i="6" s="1"/>
  <c r="K12" i="6"/>
  <c r="K11" i="6" s="1"/>
  <c r="J12" i="6"/>
  <c r="J11" i="6" s="1"/>
  <c r="I12" i="6"/>
  <c r="H12" i="6"/>
  <c r="G12" i="6"/>
  <c r="F12" i="6"/>
  <c r="F11" i="6" s="1"/>
  <c r="F7" i="6" s="1"/>
  <c r="E12" i="6"/>
  <c r="E11" i="6" s="1"/>
  <c r="I11" i="6"/>
  <c r="H11" i="6"/>
  <c r="G11" i="6"/>
  <c r="M9" i="6"/>
  <c r="L9" i="6"/>
  <c r="K9" i="6"/>
  <c r="K8" i="6" s="1"/>
  <c r="J9" i="6"/>
  <c r="J8" i="6" s="1"/>
  <c r="I9" i="6"/>
  <c r="I8" i="6" s="1"/>
  <c r="I7" i="6" s="1"/>
  <c r="H9" i="6"/>
  <c r="H8" i="6" s="1"/>
  <c r="H7" i="6" s="1"/>
  <c r="G9" i="6"/>
  <c r="G8" i="6" s="1"/>
  <c r="G7" i="6" s="1"/>
  <c r="F9" i="6"/>
  <c r="E9" i="6"/>
  <c r="E8" i="6" s="1"/>
  <c r="M8" i="6"/>
  <c r="L8" i="6"/>
  <c r="F8" i="6"/>
  <c r="K9" i="5"/>
  <c r="J9" i="5"/>
  <c r="I9" i="5"/>
  <c r="H9" i="5"/>
  <c r="G9" i="5"/>
  <c r="G6" i="5" s="1"/>
  <c r="F9" i="5"/>
  <c r="E9" i="5"/>
  <c r="D9" i="5"/>
  <c r="C9" i="5"/>
  <c r="K7" i="5"/>
  <c r="K6" i="5" s="1"/>
  <c r="J7" i="5"/>
  <c r="J6" i="5" s="1"/>
  <c r="I7" i="5"/>
  <c r="I6" i="5" s="1"/>
  <c r="H7" i="5"/>
  <c r="G7" i="5"/>
  <c r="F7" i="5"/>
  <c r="E7" i="5"/>
  <c r="D7" i="5"/>
  <c r="D6" i="5" s="1"/>
  <c r="C7" i="5"/>
  <c r="C6" i="5" s="1"/>
  <c r="F6" i="5"/>
  <c r="E6" i="5"/>
  <c r="H31" i="13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L7" i="6" l="1"/>
  <c r="Q7" i="9"/>
  <c r="D28" i="7"/>
  <c r="K7" i="9"/>
  <c r="M7" i="6"/>
  <c r="G7" i="9"/>
  <c r="M7" i="9"/>
  <c r="S7" i="9"/>
  <c r="E7" i="9"/>
  <c r="H6" i="5"/>
  <c r="E7" i="6"/>
  <c r="K7" i="6"/>
  <c r="O7" i="9"/>
  <c r="H7" i="9"/>
  <c r="N7" i="9"/>
  <c r="T7" i="9"/>
  <c r="I7" i="9"/>
  <c r="J7" i="6"/>
  <c r="J7" i="9"/>
  <c r="F7" i="9"/>
  <c r="L7" i="9"/>
  <c r="R7" i="9"/>
</calcChain>
</file>

<file path=xl/sharedStrings.xml><?xml version="1.0" encoding="utf-8"?>
<sst xmlns="http://schemas.openxmlformats.org/spreadsheetml/2006/main" count="447" uniqueCount="253">
  <si>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</si>
  <si>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</si>
  <si>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</si>
  <si>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</si>
  <si>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</si>
  <si>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</si>
  <si>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</si>
  <si>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</si>
  <si>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</si>
  <si>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</si>
  <si>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</si>
  <si>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</si>
  <si>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</si>
  <si>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</si>
  <si>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</si>
  <si>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</si>
  <si>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</si>
  <si>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</si>
  <si>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</si>
  <si>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</si>
  <si>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</si>
  <si>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</si>
  <si>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</si>
  <si>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</si>
  <si>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</si>
  <si>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</si>
  <si>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</si>
  <si>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</si>
  <si>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</si>
  <si>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</si>
  <si>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</si>
  <si>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</si>
  <si>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</si>
  <si>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</si>
  <si>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</si>
  <si>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</si>
  <si>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</si>
  <si>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</si>
  <si>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</si>
  <si>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</si>
  <si>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</si>
  <si>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</si>
  <si>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</si>
  <si>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</si>
  <si>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</si>
  <si>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</si>
  <si>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</si>
  <si>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</si>
  <si>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</si>
  <si>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</si>
  <si>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</si>
  <si>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</si>
  <si>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</si>
  <si>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政府性基金拨款</t>
  </si>
  <si>
    <t>十二、资源勘探信息等支出</t>
  </si>
  <si>
    <t>十二、其他支出</t>
  </si>
  <si>
    <t>三、纳入专户管理的非税收入拨款</t>
  </si>
  <si>
    <t>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</si>
  <si>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</si>
  <si>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</si>
  <si>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</si>
  <si>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</si>
  <si>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</si>
  <si>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</si>
  <si>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</si>
  <si>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</si>
  <si>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</si>
  <si>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</si>
  <si>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</si>
  <si>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</si>
  <si>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事业单位经营服务收入</t>
  </si>
  <si>
    <t>十七、粮油物资储备支出</t>
  </si>
  <si>
    <t>六、其他收入</t>
  </si>
  <si>
    <t>其他收入</t>
  </si>
  <si>
    <t>本 年 收 入 合 计</t>
  </si>
  <si>
    <t>本　年　支　出　合　计</t>
  </si>
  <si>
    <t>收  入  总  计</t>
  </si>
  <si>
    <t>总计</t>
  </si>
  <si>
    <t>支  出  总  计</t>
  </si>
  <si>
    <t>单位</t>
  </si>
  <si>
    <t>一般公共预算拨款</t>
  </si>
  <si>
    <t>中央财政补助</t>
  </si>
  <si>
    <t>单位代码</t>
  </si>
  <si>
    <t>单位名称</t>
  </si>
  <si>
    <t>一般公共预算补助</t>
  </si>
  <si>
    <t>政府性基金补助</t>
  </si>
  <si>
    <t>跨年度县本级专项拨款</t>
    <phoneticPr fontId="2" type="noConversion"/>
  </si>
  <si>
    <t>科目</t>
  </si>
  <si>
    <t>科目编码</t>
  </si>
  <si>
    <t>科目名称</t>
  </si>
  <si>
    <t>类</t>
  </si>
  <si>
    <t>款</t>
  </si>
  <si>
    <t>项</t>
  </si>
  <si>
    <t>合计</t>
  </si>
  <si>
    <t>上级财政补助</t>
    <phoneticPr fontId="2" type="noConversion"/>
  </si>
  <si>
    <t>单位:万元</t>
  </si>
  <si>
    <t>一般公共预算</t>
  </si>
  <si>
    <t>政府性基金预算</t>
  </si>
  <si>
    <t>国有资本经营预算</t>
  </si>
  <si>
    <t>三、国有资本经营预算拨款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</si>
  <si>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</si>
  <si>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</si>
  <si>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</si>
  <si>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</si>
  <si>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</si>
  <si>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功能科目</t>
  </si>
  <si>
    <t>总  计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</si>
  <si>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</si>
  <si>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</si>
  <si>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</si>
  <si>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</si>
  <si>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</si>
  <si>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</si>
  <si>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</si>
  <si>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</si>
  <si>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</si>
  <si>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</si>
  <si>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</si>
  <si>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</si>
  <si>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单位：万元</t>
    <phoneticPr fontId="27" type="noConversion"/>
  </si>
  <si>
    <t>单位名称</t>
    <phoneticPr fontId="27" type="noConversion"/>
  </si>
  <si>
    <t>三公经费预算数（一般公共预算拨款）</t>
    <phoneticPr fontId="27" type="noConversion"/>
  </si>
  <si>
    <t>小计</t>
    <phoneticPr fontId="27" type="noConversion"/>
  </si>
  <si>
    <t>公务接待</t>
    <phoneticPr fontId="27" type="noConversion"/>
  </si>
  <si>
    <t>公务用车购置</t>
    <phoneticPr fontId="27" type="noConversion"/>
  </si>
  <si>
    <t>公务用车运行维护费</t>
    <phoneticPr fontId="27" type="noConversion"/>
  </si>
  <si>
    <t>因公出国（境）费用</t>
    <phoneticPr fontId="27" type="noConversion"/>
  </si>
  <si>
    <t>部门收入总表</t>
    <phoneticPr fontId="2" type="noConversion"/>
  </si>
  <si>
    <t>部门支出总表</t>
    <phoneticPr fontId="2" type="noConversion"/>
  </si>
  <si>
    <t>财政拨款收支总表</t>
    <phoneticPr fontId="27" type="noConversion"/>
  </si>
  <si>
    <t>一般公共预算支出表</t>
    <phoneticPr fontId="27" type="noConversion"/>
  </si>
  <si>
    <t>一般公共预算“三公”经费支出表</t>
    <phoneticPr fontId="27" type="noConversion"/>
  </si>
  <si>
    <t>附件1：</t>
    <phoneticPr fontId="2" type="noConversion"/>
  </si>
  <si>
    <t>附件2：</t>
    <phoneticPr fontId="2" type="noConversion"/>
  </si>
  <si>
    <t>附件3：</t>
    <phoneticPr fontId="2" type="noConversion"/>
  </si>
  <si>
    <t>附件4：</t>
    <phoneticPr fontId="27" type="noConversion"/>
  </si>
  <si>
    <t>附件5：</t>
    <phoneticPr fontId="27" type="noConversion"/>
  </si>
  <si>
    <t>附件7：</t>
    <phoneticPr fontId="2" type="noConversion"/>
  </si>
  <si>
    <t>项 目(按项目类别)</t>
    <phoneticPr fontId="2" type="noConversion"/>
  </si>
  <si>
    <t xml:space="preserve">    人员支出</t>
    <phoneticPr fontId="2" type="noConversion"/>
  </si>
  <si>
    <t xml:space="preserve">      工资福利支出</t>
    <phoneticPr fontId="2" type="noConversion"/>
  </si>
  <si>
    <t xml:space="preserve">    公用支出</t>
    <phoneticPr fontId="2" type="noConversion"/>
  </si>
  <si>
    <t xml:space="preserve">      工会经费和职工福利费</t>
    <phoneticPr fontId="2" type="noConversion"/>
  </si>
  <si>
    <t xml:space="preserve">      一般商品和服务支出 </t>
    <phoneticPr fontId="2" type="noConversion"/>
  </si>
  <si>
    <t xml:space="preserve">      公务交通补贴</t>
    <phoneticPr fontId="2" type="noConversion"/>
  </si>
  <si>
    <t>二、项目支出</t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</si>
  <si>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专项项目支出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</si>
  <si>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对企事业单位补助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</si>
  <si>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债务利息支出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</si>
  <si>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其他项目支出</t>
    </r>
    <phoneticPr fontId="2" type="noConversion"/>
  </si>
  <si>
    <t>七、跨年度县本级专项拨款</t>
  </si>
  <si>
    <t>八、跨年度上级专项拨款</t>
    <phoneticPr fontId="2" type="noConversion"/>
  </si>
  <si>
    <t>部门预算支出经济分类科目</t>
    <phoneticPr fontId="2" type="noConversion"/>
  </si>
  <si>
    <t>科目编码</t>
    <phoneticPr fontId="2" type="noConversion"/>
  </si>
  <si>
    <t>科目名称</t>
    <phoneticPr fontId="2" type="noConversion"/>
  </si>
  <si>
    <t>合计</t>
    <phoneticPr fontId="2" type="noConversion"/>
  </si>
  <si>
    <t>人员经费</t>
    <phoneticPr fontId="2" type="noConversion"/>
  </si>
  <si>
    <t>公用经费</t>
    <phoneticPr fontId="2" type="noConversion"/>
  </si>
  <si>
    <t>一般公共预算基本支出表</t>
    <phoneticPr fontId="2" type="noConversion"/>
  </si>
  <si>
    <t>附件6：</t>
    <phoneticPr fontId="27" type="noConversion"/>
  </si>
  <si>
    <t>2020基本支出</t>
    <phoneticPr fontId="2" type="noConversion"/>
  </si>
  <si>
    <t>按项目管理的工资福利支出</t>
    <phoneticPr fontId="27" type="noConversion"/>
  </si>
  <si>
    <t xml:space="preserve"> 部  门  收  支  总  表</t>
    <phoneticPr fontId="2" type="noConversion"/>
  </si>
  <si>
    <t>填报单位：中方县水利局 和 中方县水利局 和 中方县五龙溪水库管理站</t>
    <phoneticPr fontId="2" type="noConversion"/>
  </si>
  <si>
    <t>500003001</t>
  </si>
  <si>
    <t>中方县水利局</t>
  </si>
  <si>
    <t>500003002</t>
  </si>
  <si>
    <t>中方县五龙溪水库管理站</t>
  </si>
  <si>
    <t>单位名称：中方县水利局 和 中方县水利局 和 中方县五龙溪水库管理站</t>
    <phoneticPr fontId="2" type="noConversion"/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</si>
  <si>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</si>
  <si>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</si>
  <si>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</si>
  <si>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</si>
  <si>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</si>
  <si>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</si>
  <si>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</si>
  <si>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</si>
  <si>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</si>
  <si>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</si>
  <si>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</si>
  <si>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</si>
  <si>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</si>
  <si>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</si>
  <si>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</si>
  <si>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>01</t>
  </si>
  <si>
    <t xml:space="preserve">    行政单位医疗</t>
  </si>
  <si>
    <t>02</t>
  </si>
  <si>
    <t xml:space="preserve">    事业单位医疗</t>
  </si>
  <si>
    <t>211</t>
  </si>
  <si>
    <t>节能环保支出</t>
  </si>
  <si>
    <t xml:space="preserve">  211</t>
  </si>
  <si>
    <t>03</t>
  </si>
  <si>
    <t xml:space="preserve">  污染防治</t>
  </si>
  <si>
    <t xml:space="preserve">    211</t>
  </si>
  <si>
    <t xml:space="preserve">  03</t>
  </si>
  <si>
    <t xml:space="preserve">    水体</t>
  </si>
  <si>
    <t>213</t>
  </si>
  <si>
    <t>农林水支出</t>
  </si>
  <si>
    <t xml:space="preserve">  213</t>
  </si>
  <si>
    <t xml:space="preserve">  水利</t>
  </si>
  <si>
    <t xml:space="preserve">    213</t>
  </si>
  <si>
    <t xml:space="preserve">    行政运行（水利）</t>
  </si>
  <si>
    <t>06</t>
  </si>
  <si>
    <t xml:space="preserve">    水利工程运行与维护</t>
  </si>
  <si>
    <t>10</t>
  </si>
  <si>
    <t xml:space="preserve">    水土保持（水利）</t>
  </si>
  <si>
    <t xml:space="preserve">    水资源节约管理与保护</t>
  </si>
  <si>
    <t>14</t>
  </si>
  <si>
    <t xml:space="preserve">    防汛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</si>
  <si>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</si>
  <si>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</si>
  <si>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</si>
  <si>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</si>
  <si>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</si>
  <si>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</si>
  <si>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</si>
  <si>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单位名称：中方县水利局 和 中方县水利局 和 中方县五龙溪水库管理站</t>
    <phoneticPr fontId="27" type="noConversion"/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</si>
  <si>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</si>
  <si>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</si>
  <si>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</si>
  <si>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</si>
  <si>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</si>
  <si>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</si>
  <si>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</si>
  <si>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</si>
  <si>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</si>
  <si>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年终奖单位负担</t>
  </si>
  <si>
    <t xml:space="preserve">  差额自收自支人员经费财政补助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</si>
  <si>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</si>
  <si>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</si>
  <si>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</si>
  <si>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</si>
  <si>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</si>
  <si>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</si>
  <si>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</si>
  <si>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</si>
  <si>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</si>
  <si>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</si>
  <si>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</si>
  <si>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</si>
  <si>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</si>
  <si>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</si>
  <si>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</si>
  <si>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</si>
  <si>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</si>
  <si>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</si>
  <si>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</si>
  <si>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生活补助</t>
  </si>
  <si>
    <t xml:space="preserve">  奖励金</t>
  </si>
  <si>
    <t xml:space="preserve">  办公设备购置</t>
  </si>
  <si>
    <t>单位:中方县水利局 和 中方县水利局 和 中方县五龙溪水库管理站</t>
    <phoneticPr fontId="27" type="noConversion"/>
  </si>
  <si>
    <t>附件8：</t>
    <phoneticPr fontId="2" type="noConversion"/>
  </si>
  <si>
    <t>政府性基金预算支出表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</si>
</sst>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);\(#,##0.00\)"/>
    <numFmt numFmtId="177" formatCode="#,##0.00;[Red]#,##0.00"/>
    <numFmt numFmtId="178" formatCode="0.00;[Red]0.00"/>
    <numFmt numFmtId="179" formatCode="#,##0.00_ "/>
    <numFmt numFmtId="180" formatCode="#,##0.00_);[Red]\(#,##0.00\)"/>
    <numFmt numFmtId="181" formatCode="* #,##0.00;* \-#,##0.00;* &quot;&quot;??;@"/>
    <numFmt numFmtId="182" formatCode="#,##0.0_ "/>
    <numFmt numFmtId="183" formatCode="#,##0.0000"/>
  </numFmts>
  <fonts count="76" x14ac:knownFonts="1"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49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61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62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67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68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51" fillId="6" borderId="9" applyNumberFormat="0" applyFont="0" applyAlignment="0" applyProtection="0">
      <alignment vertical="center"/>
    </xf>
  </cellStyleXfs>
  <cellXfs count="220">
    <xf numFmtId="0" fontId="0" fillId="0" borderId="0" xfId="0">
      <alignment vertical="center"/>
    </xf>
    <xf numFmtId="0" fontId="25" fillId="0" borderId="0" xfId="414" applyNumberFormat="1" applyFont="1" applyFill="1" applyAlignment="1" applyProtection="1">
      <alignment vertical="center"/>
    </xf>
    <xf numFmtId="0" fontId="6" fillId="0" borderId="0" xfId="414" applyNumberFormat="1" applyFont="1" applyFill="1" applyProtection="1"/>
    <xf numFmtId="0" fontId="25" fillId="0" borderId="0" xfId="414" applyNumberFormat="1" applyFont="1" applyFill="1" applyAlignment="1" applyProtection="1">
      <alignment vertical="center" wrapText="1"/>
    </xf>
    <xf numFmtId="181" fontId="25" fillId="0" borderId="0" xfId="414" applyNumberFormat="1" applyFont="1" applyFill="1" applyAlignment="1" applyProtection="1">
      <alignment vertical="center"/>
    </xf>
    <xf numFmtId="0" fontId="25" fillId="0" borderId="0" xfId="414" applyNumberFormat="1" applyFont="1" applyFill="1" applyProtection="1"/>
    <xf numFmtId="0" fontId="25" fillId="2" borderId="10" xfId="414" applyNumberFormat="1" applyFont="1" applyFill="1" applyBorder="1" applyAlignment="1" applyProtection="1">
      <alignment horizontal="center" vertical="center" wrapText="1"/>
    </xf>
    <xf numFmtId="0" fontId="25" fillId="2" borderId="11" xfId="414" applyNumberFormat="1" applyFont="1" applyFill="1" applyBorder="1" applyAlignment="1" applyProtection="1">
      <alignment horizontal="center" vertical="center" wrapText="1"/>
    </xf>
    <xf numFmtId="0" fontId="25" fillId="0" borderId="0" xfId="416" applyNumberFormat="1" applyFont="1" applyFill="1" applyAlignment="1" applyProtection="1">
      <alignment vertical="center"/>
    </xf>
    <xf numFmtId="0" fontId="6" fillId="0" borderId="0" xfId="416" applyNumberFormat="1" applyFont="1" applyFill="1" applyProtection="1"/>
    <xf numFmtId="0" fontId="25" fillId="2" borderId="12" xfId="416" applyNumberFormat="1" applyFont="1" applyFill="1" applyBorder="1" applyAlignment="1" applyProtection="1">
      <alignment horizontal="center" vertical="center" wrapText="1"/>
    </xf>
    <xf numFmtId="0" fontId="25" fillId="0" borderId="0" xfId="416" applyNumberFormat="1" applyFont="1" applyFill="1" applyProtection="1"/>
    <xf numFmtId="0" fontId="25" fillId="0" borderId="0" xfId="416" applyNumberFormat="1" applyFont="1" applyFill="1" applyAlignment="1" applyProtection="1">
      <alignment horizontal="center" vertical="center" wrapText="1"/>
    </xf>
    <xf numFmtId="0" fontId="27" fillId="0" borderId="0" xfId="417"/>
    <xf numFmtId="0" fontId="46" fillId="0" borderId="0" xfId="417" applyNumberFormat="1" applyFont="1" applyFill="1" applyAlignment="1" applyProtection="1">
      <alignment vertical="center"/>
    </xf>
    <xf numFmtId="0" fontId="47" fillId="0" borderId="0" xfId="417" applyNumberFormat="1" applyFont="1" applyFill="1" applyProtection="1"/>
    <xf numFmtId="0" fontId="47" fillId="0" borderId="0" xfId="417" applyNumberFormat="1" applyFont="1" applyFill="1" applyAlignment="1" applyProtection="1">
      <alignment horizontal="centerContinuous" vertical="center"/>
    </xf>
    <xf numFmtId="0" fontId="46" fillId="0" borderId="0" xfId="417" applyNumberFormat="1" applyFont="1" applyFill="1" applyAlignment="1" applyProtection="1">
      <alignment horizontal="right"/>
    </xf>
    <xf numFmtId="0" fontId="46" fillId="2" borderId="13" xfId="417" applyNumberFormat="1" applyFont="1" applyFill="1" applyBorder="1" applyAlignment="1" applyProtection="1">
      <alignment horizontal="centerContinuous" vertical="center"/>
    </xf>
    <xf numFmtId="0" fontId="46" fillId="2" borderId="14" xfId="417" applyNumberFormat="1" applyFont="1" applyFill="1" applyBorder="1" applyAlignment="1" applyProtection="1">
      <alignment horizontal="centerContinuous" vertical="center"/>
    </xf>
    <xf numFmtId="0" fontId="46" fillId="2" borderId="14" xfId="417" applyNumberFormat="1" applyFont="1" applyFill="1" applyBorder="1" applyAlignment="1" applyProtection="1">
      <alignment horizontal="center" vertical="center" wrapText="1"/>
    </xf>
    <xf numFmtId="0" fontId="46" fillId="2" borderId="12" xfId="417" applyNumberFormat="1" applyFont="1" applyFill="1" applyBorder="1" applyAlignment="1" applyProtection="1">
      <alignment horizontal="center" vertical="center" wrapText="1"/>
    </xf>
    <xf numFmtId="0" fontId="46" fillId="2" borderId="14" xfId="417" applyNumberFormat="1" applyFont="1" applyFill="1" applyBorder="1" applyAlignment="1" applyProtection="1">
      <alignment horizontal="center" vertical="center"/>
    </xf>
    <xf numFmtId="0" fontId="47" fillId="2" borderId="14" xfId="417" applyNumberFormat="1" applyFont="1" applyFill="1" applyBorder="1" applyAlignment="1" applyProtection="1">
      <alignment horizontal="centerContinuous" vertical="center"/>
    </xf>
    <xf numFmtId="0" fontId="27" fillId="0" borderId="0" xfId="418"/>
    <xf numFmtId="0" fontId="45" fillId="0" borderId="0" xfId="418" applyNumberFormat="1" applyFont="1" applyFill="1" applyAlignment="1" applyProtection="1">
      <alignment horizontal="centerContinuous" vertical="center"/>
    </xf>
    <xf numFmtId="0" fontId="47" fillId="0" borderId="0" xfId="418" applyNumberFormat="1" applyFont="1" applyFill="1" applyProtection="1"/>
    <xf numFmtId="0" fontId="46" fillId="2" borderId="12" xfId="418" applyNumberFormat="1" applyFont="1" applyFill="1" applyBorder="1" applyAlignment="1" applyProtection="1">
      <alignment horizontal="center" vertical="center" wrapText="1"/>
    </xf>
    <xf numFmtId="0" fontId="46" fillId="2" borderId="0" xfId="418" applyNumberFormat="1" applyFont="1" applyFill="1" applyAlignment="1" applyProtection="1">
      <alignment horizontal="center" vertical="center" wrapText="1"/>
    </xf>
    <xf numFmtId="0" fontId="46" fillId="2" borderId="0" xfId="418" applyNumberFormat="1" applyFont="1" applyFill="1" applyAlignment="1" applyProtection="1">
      <alignment horizontal="right" vertical="center"/>
    </xf>
    <xf numFmtId="0" fontId="46" fillId="2" borderId="0" xfId="418" applyNumberFormat="1" applyFont="1" applyFill="1" applyAlignment="1" applyProtection="1">
      <alignment horizontal="right"/>
    </xf>
    <xf numFmtId="0" fontId="49" fillId="0" borderId="0" xfId="420">
      <alignment vertical="center"/>
    </xf>
    <xf numFmtId="0" fontId="50" fillId="0" borderId="0" xfId="419" applyNumberFormat="1" applyFont="1" applyFill="1" applyAlignment="1" applyProtection="1">
      <alignment vertical="center"/>
    </xf>
    <xf numFmtId="0" fontId="50" fillId="0" borderId="0" xfId="418" applyNumberFormat="1" applyFont="1" applyFill="1" applyAlignment="1" applyProtection="1">
      <alignment vertical="center"/>
    </xf>
    <xf numFmtId="0" fontId="50" fillId="0" borderId="0" xfId="420" applyFont="1">
      <alignment vertical="center"/>
    </xf>
    <xf numFmtId="0" fontId="50" fillId="0" borderId="0" xfId="420" applyFont="1" applyAlignment="1">
      <alignment horizontal="right" vertical="center"/>
    </xf>
    <xf numFmtId="0" fontId="50" fillId="0" borderId="14" xfId="420" applyFont="1" applyBorder="1" applyAlignment="1">
      <alignment horizontal="center" vertical="center" wrapText="1"/>
    </xf>
    <xf numFmtId="0" fontId="75" fillId="0" borderId="0" xfId="412">
      <alignment vertical="center"/>
    </xf>
    <xf numFmtId="0" fontId="2" fillId="0" borderId="0" xfId="370" applyFill="1"/>
    <xf numFmtId="0" fontId="2" fillId="0" borderId="0" xfId="448"/>
    <xf numFmtId="0" fontId="2" fillId="0" borderId="0" xfId="448" applyNumberFormat="1" applyFill="1" applyAlignment="1" applyProtection="1">
      <alignment horizontal="center"/>
    </xf>
    <xf numFmtId="0" fontId="2" fillId="0" borderId="0" xfId="448" applyNumberFormat="1" applyFont="1" applyFill="1" applyAlignment="1" applyProtection="1">
      <alignment horizontal="center"/>
    </xf>
    <xf numFmtId="0" fontId="26" fillId="0" borderId="0" xfId="370" applyNumberFormat="1" applyFont="1" applyFill="1" applyAlignment="1" applyProtection="1">
      <alignment horizontal="centerContinuous" vertical="center"/>
    </xf>
    <xf numFmtId="0" fontId="6" fillId="0" borderId="0" xfId="370" applyNumberFormat="1" applyFont="1" applyFill="1" applyAlignment="1" applyProtection="1">
      <alignment horizontal="centerContinuous" vertical="center"/>
    </xf>
    <xf numFmtId="0" fontId="69" fillId="0" borderId="0" xfId="370" applyNumberFormat="1" applyFont="1" applyFill="1" applyAlignment="1" applyProtection="1">
      <alignment vertical="center"/>
    </xf>
    <xf numFmtId="0" fontId="2" fillId="0" borderId="0" xfId="370" applyFont="1" applyFill="1"/>
    <xf numFmtId="0" fontId="2" fillId="0" borderId="0" xfId="370" applyNumberFormat="1" applyFont="1" applyFill="1" applyProtection="1"/>
    <xf numFmtId="0" fontId="69" fillId="0" borderId="0" xfId="370" applyNumberFormat="1" applyFont="1" applyFill="1" applyAlignment="1" applyProtection="1">
      <alignment horizontal="right"/>
    </xf>
    <xf numFmtId="0" fontId="25" fillId="2" borderId="13" xfId="370" applyNumberFormat="1" applyFont="1" applyFill="1" applyBorder="1" applyAlignment="1" applyProtection="1">
      <alignment horizontal="centerContinuous" vertical="center"/>
    </xf>
    <xf numFmtId="0" fontId="25" fillId="0" borderId="14" xfId="370" applyNumberFormat="1" applyFont="1" applyFill="1" applyBorder="1" applyAlignment="1" applyProtection="1">
      <alignment horizontal="centerContinuous" vertical="center"/>
    </xf>
    <xf numFmtId="0" fontId="6" fillId="0" borderId="14" xfId="370" applyNumberFormat="1" applyFont="1" applyFill="1" applyBorder="1" applyAlignment="1" applyProtection="1">
      <alignment horizontal="centerContinuous" vertical="center"/>
    </xf>
    <xf numFmtId="0" fontId="25" fillId="2" borderId="14" xfId="370" applyNumberFormat="1" applyFont="1" applyFill="1" applyBorder="1" applyAlignment="1" applyProtection="1">
      <alignment horizontal="center" vertical="center" wrapText="1"/>
    </xf>
    <xf numFmtId="0" fontId="25" fillId="2" borderId="12" xfId="370" applyNumberFormat="1" applyFont="1" applyFill="1" applyBorder="1" applyAlignment="1" applyProtection="1">
      <alignment horizontal="center" vertical="center" wrapText="1"/>
    </xf>
    <xf numFmtId="0" fontId="25" fillId="2" borderId="14" xfId="370" applyNumberFormat="1" applyFont="1" applyFill="1" applyBorder="1" applyAlignment="1" applyProtection="1">
      <alignment horizontal="center" vertical="center"/>
    </xf>
    <xf numFmtId="0" fontId="25" fillId="0" borderId="12" xfId="370" applyNumberFormat="1" applyFont="1" applyFill="1" applyBorder="1" applyAlignment="1" applyProtection="1">
      <alignment horizontal="center" vertical="center" wrapText="1"/>
    </xf>
    <xf numFmtId="0" fontId="25" fillId="0" borderId="14" xfId="370" applyNumberFormat="1" applyFont="1" applyFill="1" applyBorder="1" applyAlignment="1" applyProtection="1">
      <alignment horizontal="center" vertical="center"/>
    </xf>
    <xf numFmtId="0" fontId="25" fillId="0" borderId="15" xfId="370" applyNumberFormat="1" applyFont="1" applyFill="1" applyBorder="1" applyAlignment="1" applyProtection="1">
      <alignment vertical="center"/>
    </xf>
    <xf numFmtId="0" fontId="25" fillId="0" borderId="16" xfId="370" applyNumberFormat="1" applyFont="1" applyFill="1" applyBorder="1" applyAlignment="1" applyProtection="1">
      <alignment vertical="center"/>
    </xf>
    <xf numFmtId="0" fontId="69" fillId="0" borderId="15" xfId="370" applyNumberFormat="1" applyFont="1" applyFill="1" applyBorder="1" applyAlignment="1" applyProtection="1">
      <alignment vertical="center"/>
    </xf>
    <xf numFmtId="0" fontId="69" fillId="0" borderId="16" xfId="370" applyNumberFormat="1" applyFont="1" applyFill="1" applyBorder="1" applyAlignment="1" applyProtection="1">
      <alignment vertical="center"/>
    </xf>
    <xf numFmtId="0" fontId="69" fillId="0" borderId="14" xfId="370" applyNumberFormat="1" applyFont="1" applyFill="1" applyBorder="1" applyAlignment="1" applyProtection="1">
      <alignment vertical="center"/>
    </xf>
    <xf numFmtId="0" fontId="25" fillId="0" borderId="14" xfId="370" applyNumberFormat="1" applyFont="1" applyFill="1" applyBorder="1" applyAlignment="1" applyProtection="1">
      <alignment vertical="center"/>
    </xf>
    <xf numFmtId="0" fontId="25" fillId="0" borderId="17" xfId="370" applyNumberFormat="1" applyFont="1" applyFill="1" applyBorder="1" applyAlignment="1" applyProtection="1">
      <alignment vertical="center"/>
    </xf>
    <xf numFmtId="0" fontId="25" fillId="0" borderId="17" xfId="370" applyNumberFormat="1" applyFont="1" applyFill="1" applyBorder="1" applyAlignment="1" applyProtection="1">
      <alignment horizontal="left" vertical="center" wrapText="1"/>
    </xf>
    <xf numFmtId="178" fontId="25" fillId="0" borderId="18" xfId="370" applyNumberFormat="1" applyFont="1" applyFill="1" applyBorder="1" applyProtection="1"/>
    <xf numFmtId="178" fontId="25" fillId="0" borderId="12" xfId="370" applyNumberFormat="1" applyFont="1" applyFill="1" applyBorder="1" applyAlignment="1" applyProtection="1"/>
    <xf numFmtId="178" fontId="25" fillId="0" borderId="14" xfId="370" applyNumberFormat="1" applyFont="1" applyFill="1" applyBorder="1" applyAlignment="1" applyProtection="1"/>
    <xf numFmtId="178" fontId="25" fillId="0" borderId="13" xfId="370" applyNumberFormat="1" applyFont="1" applyFill="1" applyBorder="1" applyProtection="1"/>
    <xf numFmtId="177" fontId="69" fillId="0" borderId="12" xfId="370" applyNumberFormat="1" applyFont="1" applyFill="1" applyBorder="1" applyAlignment="1" applyProtection="1">
      <alignment horizontal="right" vertical="center" wrapText="1"/>
    </xf>
    <xf numFmtId="180" fontId="69" fillId="0" borderId="12" xfId="370" applyNumberFormat="1" applyFont="1" applyFill="1" applyBorder="1" applyAlignment="1" applyProtection="1">
      <alignment horizontal="right" vertical="center" wrapText="1"/>
    </xf>
    <xf numFmtId="178" fontId="25" fillId="0" borderId="14" xfId="370" applyNumberFormat="1" applyFont="1" applyFill="1" applyBorder="1" applyProtection="1"/>
    <xf numFmtId="0" fontId="25" fillId="0" borderId="15" xfId="370" applyNumberFormat="1" applyFont="1" applyFill="1" applyBorder="1" applyAlignment="1" applyProtection="1">
      <alignment horizontal="left" vertical="center" wrapText="1"/>
    </xf>
    <xf numFmtId="176" fontId="69" fillId="0" borderId="12" xfId="370" applyNumberFormat="1" applyFont="1" applyFill="1" applyBorder="1" applyAlignment="1" applyProtection="1">
      <alignment horizontal="right" vertical="center" wrapText="1"/>
    </xf>
    <xf numFmtId="4" fontId="69" fillId="0" borderId="14" xfId="370" applyNumberFormat="1" applyFont="1" applyFill="1" applyBorder="1" applyAlignment="1" applyProtection="1">
      <alignment horizontal="right" vertical="center" wrapText="1"/>
    </xf>
    <xf numFmtId="177" fontId="69" fillId="0" borderId="14" xfId="370" applyNumberFormat="1" applyFont="1" applyFill="1" applyBorder="1" applyAlignment="1" applyProtection="1">
      <alignment horizontal="right" vertical="center" wrapText="1"/>
    </xf>
    <xf numFmtId="180" fontId="69" fillId="0" borderId="14" xfId="370" applyNumberFormat="1" applyFont="1" applyFill="1" applyBorder="1" applyAlignment="1" applyProtection="1">
      <alignment horizontal="right" vertical="center" wrapText="1"/>
    </xf>
    <xf numFmtId="176" fontId="69" fillId="0" borderId="14" xfId="370" applyNumberFormat="1" applyFont="1" applyFill="1" applyBorder="1" applyAlignment="1" applyProtection="1">
      <alignment horizontal="right" vertical="center" wrapText="1"/>
    </xf>
    <xf numFmtId="177" fontId="69" fillId="0" borderId="18" xfId="370" applyNumberFormat="1" applyFont="1" applyFill="1" applyBorder="1" applyAlignment="1" applyProtection="1">
      <alignment horizontal="right" vertical="center" wrapText="1"/>
    </xf>
    <xf numFmtId="180" fontId="69" fillId="0" borderId="18" xfId="370" applyNumberFormat="1" applyFont="1" applyFill="1" applyBorder="1" applyAlignment="1" applyProtection="1">
      <alignment horizontal="right" vertical="center" wrapText="1"/>
    </xf>
    <xf numFmtId="178" fontId="25" fillId="0" borderId="12" xfId="370" applyNumberFormat="1" applyFont="1" applyFill="1" applyBorder="1" applyProtection="1"/>
    <xf numFmtId="0" fontId="25" fillId="0" borderId="15" xfId="370" applyNumberFormat="1" applyFont="1" applyFill="1" applyBorder="1" applyAlignment="1" applyProtection="1">
      <alignment horizontal="center" vertical="center"/>
    </xf>
    <xf numFmtId="0" fontId="25" fillId="0" borderId="16" xfId="370" applyNumberFormat="1" applyFont="1" applyFill="1" applyBorder="1" applyAlignment="1" applyProtection="1">
      <alignment horizontal="center" vertical="center"/>
    </xf>
    <xf numFmtId="176" fontId="69" fillId="0" borderId="13" xfId="370" applyNumberFormat="1" applyFont="1" applyFill="1" applyBorder="1" applyAlignment="1" applyProtection="1">
      <alignment horizontal="right" vertical="center" wrapText="1"/>
    </xf>
    <xf numFmtId="177" fontId="25" fillId="0" borderId="13" xfId="370" applyNumberFormat="1" applyFont="1" applyFill="1" applyBorder="1" applyAlignment="1" applyProtection="1">
      <alignment horizontal="right" vertical="center" wrapText="1"/>
    </xf>
    <xf numFmtId="180" fontId="25" fillId="0" borderId="13" xfId="370" applyNumberFormat="1" applyFont="1" applyFill="1" applyBorder="1" applyAlignment="1" applyProtection="1">
      <alignment horizontal="right" vertical="center" wrapText="1"/>
    </xf>
    <xf numFmtId="4" fontId="69" fillId="0" borderId="12" xfId="370" applyNumberFormat="1" applyFont="1" applyFill="1" applyBorder="1" applyAlignment="1" applyProtection="1">
      <alignment horizontal="right" vertical="center" wrapText="1"/>
    </xf>
    <xf numFmtId="0" fontId="25" fillId="0" borderId="14" xfId="370" applyNumberFormat="1" applyFont="1" applyFill="1" applyBorder="1" applyProtection="1"/>
    <xf numFmtId="177" fontId="25" fillId="0" borderId="12" xfId="370" applyNumberFormat="1" applyFont="1" applyFill="1" applyBorder="1" applyProtection="1"/>
    <xf numFmtId="180" fontId="25" fillId="0" borderId="12" xfId="370" applyNumberFormat="1" applyFont="1" applyFill="1" applyBorder="1" applyProtection="1"/>
    <xf numFmtId="0" fontId="2" fillId="0" borderId="0" xfId="462" applyNumberFormat="1" applyFont="1" applyFill="1" applyAlignment="1" applyProtection="1">
      <alignment horizontal="left" vertical="center"/>
    </xf>
    <xf numFmtId="0" fontId="74" fillId="0" borderId="19" xfId="0" applyFont="1" applyBorder="1" applyAlignment="1">
      <alignment horizontal="center" vertical="center"/>
    </xf>
    <xf numFmtId="0" fontId="72" fillId="0" borderId="0" xfId="418" applyNumberFormat="1" applyFont="1" applyFill="1" applyAlignment="1" applyProtection="1">
      <alignment vertical="center"/>
    </xf>
    <xf numFmtId="0" fontId="46" fillId="2" borderId="14" xfId="418" applyNumberFormat="1" applyFont="1" applyFill="1" applyBorder="1" applyAlignment="1" applyProtection="1">
      <alignment horizontal="center" vertical="center" wrapText="1"/>
    </xf>
    <xf numFmtId="183" fontId="0" fillId="0" borderId="0" xfId="0" applyNumberFormat="1" applyFill="1">
      <alignment vertical="center"/>
    </xf>
    <xf numFmtId="180" fontId="69" fillId="0" borderId="20" xfId="370" applyNumberFormat="1" applyFont="1" applyFill="1" applyBorder="1" applyAlignment="1" applyProtection="1">
      <alignment horizontal="right" vertical="center" wrapText="1"/>
    </xf>
    <xf numFmtId="178" fontId="69" fillId="0" borderId="12" xfId="370" applyNumberFormat="1" applyFont="1" applyFill="1" applyBorder="1" applyAlignment="1" applyProtection="1">
      <alignment horizontal="right" vertical="center" wrapText="1"/>
    </xf>
    <xf numFmtId="0" fontId="2" fillId="0" borderId="0" xfId="448" applyFill="1"/>
    <xf numFmtId="0" fontId="75" fillId="0" borderId="0" xfId="412" applyFill="1">
      <alignment vertical="center"/>
    </xf>
    <xf numFmtId="180" fontId="69" fillId="0" borderId="15" xfId="370" applyNumberFormat="1" applyFont="1" applyFill="1" applyBorder="1" applyAlignment="1" applyProtection="1">
      <alignment horizontal="right" vertical="center" wrapText="1"/>
    </xf>
    <xf numFmtId="4" fontId="69" fillId="0" borderId="14" xfId="370" applyNumberFormat="1" applyFont="1" applyFill="1" applyBorder="1" applyAlignment="1" applyProtection="1">
      <alignment horizontal="right" vertical="center"/>
    </xf>
    <xf numFmtId="178" fontId="69" fillId="0" borderId="14" xfId="370" applyNumberFormat="1" applyFont="1" applyFill="1" applyBorder="1" applyAlignment="1" applyProtection="1">
      <alignment horizontal="right" vertical="center" wrapText="1"/>
    </xf>
    <xf numFmtId="180" fontId="75" fillId="0" borderId="14" xfId="412" applyNumberFormat="1" applyFill="1" applyBorder="1">
      <alignment vertical="center"/>
    </xf>
    <xf numFmtId="183" fontId="69" fillId="0" borderId="14" xfId="370" applyNumberFormat="1" applyFont="1" applyFill="1" applyBorder="1" applyAlignment="1" applyProtection="1">
      <alignment horizontal="right" vertical="center" wrapText="1"/>
    </xf>
    <xf numFmtId="4" fontId="69" fillId="0" borderId="13" xfId="370" applyNumberFormat="1" applyFont="1" applyFill="1" applyBorder="1" applyAlignment="1" applyProtection="1">
      <alignment horizontal="right" vertical="center" wrapText="1"/>
    </xf>
    <xf numFmtId="179" fontId="69" fillId="0" borderId="14" xfId="370" applyNumberFormat="1" applyFont="1" applyFill="1" applyBorder="1" applyAlignment="1" applyProtection="1">
      <alignment horizontal="right" vertical="center" wrapText="1"/>
    </xf>
    <xf numFmtId="179" fontId="69" fillId="0" borderId="13" xfId="370" applyNumberFormat="1" applyFont="1" applyFill="1" applyBorder="1" applyAlignment="1" applyProtection="1">
      <alignment horizontal="right" vertical="center" wrapText="1"/>
    </xf>
    <xf numFmtId="179" fontId="69" fillId="0" borderId="15" xfId="370" applyNumberFormat="1" applyFont="1" applyFill="1" applyBorder="1" applyAlignment="1" applyProtection="1">
      <alignment horizontal="right" vertical="center" wrapText="1"/>
    </xf>
    <xf numFmtId="179" fontId="25" fillId="0" borderId="14" xfId="370" applyNumberFormat="1" applyFont="1" applyFill="1" applyBorder="1" applyAlignment="1" applyProtection="1">
      <alignment horizontal="right" vertical="center" wrapText="1"/>
    </xf>
    <xf numFmtId="177" fontId="25" fillId="0" borderId="14" xfId="370" applyNumberFormat="1" applyFont="1" applyFill="1" applyBorder="1" applyAlignment="1" applyProtection="1">
      <alignment horizontal="right" vertical="center" wrapText="1"/>
    </xf>
    <xf numFmtId="180" fontId="25" fillId="0" borderId="15" xfId="370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49" fontId="25" fillId="0" borderId="15" xfId="414" applyNumberFormat="1" applyFont="1" applyFill="1" applyBorder="1" applyAlignment="1" applyProtection="1">
      <alignment horizontal="left" vertical="center" wrapText="1"/>
    </xf>
    <xf numFmtId="179" fontId="25" fillId="0" borderId="15" xfId="414" applyNumberFormat="1" applyFont="1" applyFill="1" applyBorder="1" applyAlignment="1" applyProtection="1">
      <alignment horizontal="right" vertical="center" wrapText="1"/>
    </xf>
    <xf numFmtId="179" fontId="25" fillId="0" borderId="21" xfId="414" applyNumberFormat="1" applyFont="1" applyFill="1" applyBorder="1" applyAlignment="1" applyProtection="1">
      <alignment horizontal="right" vertical="center" wrapText="1"/>
    </xf>
    <xf numFmtId="179" fontId="25" fillId="0" borderId="14" xfId="414" applyNumberFormat="1" applyFont="1" applyFill="1" applyBorder="1" applyAlignment="1" applyProtection="1">
      <alignment horizontal="right" vertical="center" wrapText="1"/>
    </xf>
    <xf numFmtId="49" fontId="25" fillId="0" borderId="15" xfId="416" applyNumberFormat="1" applyFont="1" applyFill="1" applyBorder="1" applyAlignment="1" applyProtection="1">
      <alignment horizontal="left" vertical="center" wrapText="1"/>
    </xf>
    <xf numFmtId="180" fontId="25" fillId="0" borderId="15" xfId="416" applyNumberFormat="1" applyFont="1" applyFill="1" applyBorder="1" applyAlignment="1" applyProtection="1">
      <alignment horizontal="right" vertical="center" wrapText="1"/>
    </xf>
    <xf numFmtId="180" fontId="25" fillId="0" borderId="22" xfId="416" applyNumberFormat="1" applyFont="1" applyFill="1" applyBorder="1" applyAlignment="1" applyProtection="1">
      <alignment horizontal="right" vertical="center" wrapText="1"/>
    </xf>
    <xf numFmtId="180" fontId="25" fillId="0" borderId="14" xfId="416" applyNumberFormat="1" applyFont="1" applyFill="1" applyBorder="1" applyAlignment="1" applyProtection="1">
      <alignment horizontal="right" vertical="center" wrapText="1"/>
    </xf>
    <xf numFmtId="0" fontId="46" fillId="0" borderId="15" xfId="417" applyNumberFormat="1" applyFont="1" applyFill="1" applyBorder="1" applyAlignment="1" applyProtection="1">
      <alignment vertical="center"/>
    </xf>
    <xf numFmtId="4" fontId="46" fillId="0" borderId="12" xfId="417" applyNumberFormat="1" applyFont="1" applyFill="1" applyBorder="1" applyAlignment="1" applyProtection="1">
      <alignment horizontal="right" vertical="center" wrapText="1"/>
    </xf>
    <xf numFmtId="0" fontId="46" fillId="0" borderId="16" xfId="417" applyNumberFormat="1" applyFont="1" applyFill="1" applyBorder="1" applyAlignment="1" applyProtection="1">
      <alignment vertical="center"/>
    </xf>
    <xf numFmtId="4" fontId="46" fillId="0" borderId="23" xfId="417" applyNumberFormat="1" applyFont="1" applyFill="1" applyBorder="1" applyAlignment="1" applyProtection="1">
      <alignment horizontal="right" vertical="center" wrapText="1"/>
    </xf>
    <xf numFmtId="0" fontId="47" fillId="0" borderId="14" xfId="417" applyNumberFormat="1" applyFont="1" applyFill="1" applyBorder="1" applyProtection="1"/>
    <xf numFmtId="4" fontId="46" fillId="0" borderId="14" xfId="417" applyNumberFormat="1" applyFont="1" applyFill="1" applyBorder="1" applyAlignment="1" applyProtection="1">
      <alignment horizontal="right" vertical="center" wrapText="1"/>
    </xf>
    <xf numFmtId="0" fontId="46" fillId="0" borderId="16" xfId="417" applyNumberFormat="1" applyFont="1" applyFill="1" applyBorder="1" applyAlignment="1" applyProtection="1">
      <alignment horizontal="left" vertical="center" wrapText="1"/>
    </xf>
    <xf numFmtId="0" fontId="27" fillId="0" borderId="13" xfId="417" applyFill="1" applyBorder="1"/>
    <xf numFmtId="0" fontId="46" fillId="0" borderId="15" xfId="417" applyNumberFormat="1" applyFont="1" applyFill="1" applyBorder="1" applyAlignment="1" applyProtection="1">
      <alignment horizontal="left" vertical="center" wrapText="1"/>
    </xf>
    <xf numFmtId="0" fontId="46" fillId="0" borderId="14" xfId="417" applyNumberFormat="1" applyFont="1" applyFill="1" applyBorder="1" applyAlignment="1" applyProtection="1">
      <alignment vertical="center"/>
    </xf>
    <xf numFmtId="0" fontId="27" fillId="0" borderId="14" xfId="417" applyFill="1" applyBorder="1"/>
    <xf numFmtId="4" fontId="46" fillId="0" borderId="16" xfId="417" applyNumberFormat="1" applyFont="1" applyFill="1" applyBorder="1" applyAlignment="1" applyProtection="1">
      <alignment horizontal="right" vertical="center" wrapText="1"/>
    </xf>
    <xf numFmtId="4" fontId="46" fillId="0" borderId="0" xfId="417" applyNumberFormat="1" applyFont="1" applyFill="1" applyAlignment="1" applyProtection="1">
      <alignment horizontal="right" vertical="center" wrapText="1"/>
    </xf>
    <xf numFmtId="4" fontId="46" fillId="0" borderId="18" xfId="417" applyNumberFormat="1" applyFont="1" applyFill="1" applyBorder="1" applyAlignment="1" applyProtection="1">
      <alignment horizontal="right" vertical="center" wrapText="1"/>
    </xf>
    <xf numFmtId="0" fontId="46" fillId="0" borderId="15" xfId="417" applyNumberFormat="1" applyFont="1" applyFill="1" applyBorder="1" applyAlignment="1" applyProtection="1">
      <alignment horizontal="center" vertical="center"/>
    </xf>
    <xf numFmtId="0" fontId="46" fillId="0" borderId="16" xfId="417" applyNumberFormat="1" applyFont="1" applyFill="1" applyBorder="1" applyAlignment="1" applyProtection="1">
      <alignment horizontal="center" vertical="center"/>
    </xf>
    <xf numFmtId="49" fontId="70" fillId="0" borderId="15" xfId="418" applyNumberFormat="1" applyFont="1" applyFill="1" applyBorder="1" applyAlignment="1" applyProtection="1">
      <alignment horizontal="left" vertical="center" wrapText="1"/>
    </xf>
    <xf numFmtId="49" fontId="71" fillId="0" borderId="15" xfId="418" applyNumberFormat="1" applyFont="1" applyFill="1" applyBorder="1" applyAlignment="1" applyProtection="1">
      <alignment horizontal="left" vertical="center" wrapText="1"/>
    </xf>
    <xf numFmtId="179" fontId="70" fillId="0" borderId="15" xfId="418" applyNumberFormat="1" applyFont="1" applyFill="1" applyBorder="1" applyAlignment="1" applyProtection="1">
      <alignment horizontal="right" vertical="center" wrapText="1"/>
    </xf>
    <xf numFmtId="179" fontId="70" fillId="0" borderId="14" xfId="418" applyNumberFormat="1" applyFont="1" applyFill="1" applyBorder="1" applyAlignment="1" applyProtection="1">
      <alignment horizontal="right" vertical="center" wrapText="1"/>
    </xf>
    <xf numFmtId="179" fontId="71" fillId="0" borderId="14" xfId="418" applyNumberFormat="1" applyFont="1" applyFill="1" applyBorder="1" applyAlignment="1" applyProtection="1">
      <alignment horizontal="right" vertical="center" wrapText="1"/>
    </xf>
    <xf numFmtId="4" fontId="70" fillId="0" borderId="14" xfId="418" applyNumberFormat="1" applyFont="1" applyFill="1" applyBorder="1" applyAlignment="1" applyProtection="1">
      <alignment horizontal="right" vertical="center" wrapText="1"/>
    </xf>
    <xf numFmtId="0" fontId="0" fillId="0" borderId="19" xfId="0" applyNumberFormat="1" applyFill="1" applyBorder="1">
      <alignment vertical="center"/>
    </xf>
    <xf numFmtId="179" fontId="0" fillId="0" borderId="19" xfId="0" applyNumberFormat="1" applyFill="1" applyBorder="1">
      <alignment vertical="center"/>
    </xf>
    <xf numFmtId="0" fontId="49" fillId="0" borderId="0" xfId="420" applyFill="1">
      <alignment vertical="center"/>
    </xf>
    <xf numFmtId="49" fontId="50" fillId="0" borderId="14" xfId="420" applyNumberFormat="1" applyFont="1" applyFill="1" applyBorder="1" applyAlignment="1">
      <alignment vertical="center" wrapText="1"/>
    </xf>
    <xf numFmtId="179" fontId="50" fillId="0" borderId="14" xfId="420" applyNumberFormat="1" applyFont="1" applyFill="1" applyBorder="1" applyAlignment="1">
      <alignment vertical="center" wrapText="1"/>
    </xf>
    <xf numFmtId="0" fontId="50" fillId="0" borderId="0" xfId="420" applyFont="1" applyFill="1">
      <alignment vertical="center"/>
    </xf>
    <xf numFmtId="0" fontId="25" fillId="0" borderId="0" xfId="421" applyNumberFormat="1" applyFont="1" applyFill="1" applyAlignment="1" applyProtection="1">
      <alignment vertical="center"/>
    </xf>
    <xf numFmtId="0" fontId="25" fillId="2" borderId="0" xfId="421" applyNumberFormat="1" applyFont="1" applyFill="1" applyAlignment="1" applyProtection="1">
      <alignment horizontal="center" vertical="center" wrapText="1"/>
    </xf>
    <xf numFmtId="0" fontId="2" fillId="0" borderId="0" xfId="421"/>
    <xf numFmtId="0" fontId="6" fillId="0" borderId="0" xfId="421" applyNumberFormat="1" applyFont="1" applyFill="1" applyProtection="1"/>
    <xf numFmtId="0" fontId="25" fillId="2" borderId="0" xfId="421" applyNumberFormat="1" applyFont="1" applyFill="1" applyAlignment="1" applyProtection="1">
      <alignment horizontal="right" vertical="center"/>
    </xf>
    <xf numFmtId="0" fontId="7" fillId="0" borderId="0" xfId="421" applyNumberFormat="1" applyFont="1" applyFill="1" applyAlignment="1" applyProtection="1">
      <alignment horizontal="centerContinuous" vertical="center"/>
    </xf>
    <xf numFmtId="0" fontId="2" fillId="2" borderId="0" xfId="421" applyFill="1"/>
    <xf numFmtId="0" fontId="6" fillId="2" borderId="0" xfId="421" applyNumberFormat="1" applyFont="1" applyFill="1" applyProtection="1"/>
    <xf numFmtId="0" fontId="25" fillId="2" borderId="0" xfId="421" applyNumberFormat="1" applyFont="1" applyFill="1" applyAlignment="1" applyProtection="1">
      <alignment horizontal="right"/>
    </xf>
    <xf numFmtId="49" fontId="25" fillId="0" borderId="15" xfId="421" applyNumberFormat="1" applyFont="1" applyFill="1" applyBorder="1" applyAlignment="1" applyProtection="1">
      <alignment horizontal="center" vertical="center" wrapText="1"/>
    </xf>
    <xf numFmtId="49" fontId="25" fillId="0" borderId="15" xfId="421" applyNumberFormat="1" applyFont="1" applyFill="1" applyBorder="1" applyAlignment="1" applyProtection="1">
      <alignment horizontal="left" vertical="center" wrapText="1"/>
    </xf>
    <xf numFmtId="180" fontId="25" fillId="0" borderId="15" xfId="421" applyNumberFormat="1" applyFont="1" applyFill="1" applyBorder="1" applyAlignment="1" applyProtection="1">
      <alignment horizontal="right" vertical="center"/>
    </xf>
    <xf numFmtId="180" fontId="25" fillId="0" borderId="14" xfId="421" applyNumberFormat="1" applyFont="1" applyFill="1" applyBorder="1" applyAlignment="1" applyProtection="1">
      <alignment horizontal="right" vertical="center"/>
    </xf>
    <xf numFmtId="0" fontId="69" fillId="0" borderId="24" xfId="370" applyNumberFormat="1" applyFont="1" applyFill="1" applyBorder="1" applyAlignment="1" applyProtection="1">
      <alignment vertical="center"/>
    </xf>
    <xf numFmtId="182" fontId="25" fillId="0" borderId="0" xfId="414" applyNumberFormat="1" applyFont="1" applyFill="1" applyAlignment="1" applyProtection="1">
      <alignment horizontal="right" vertical="center"/>
    </xf>
    <xf numFmtId="0" fontId="7" fillId="0" borderId="0" xfId="414" applyNumberFormat="1" applyFont="1" applyFill="1" applyAlignment="1" applyProtection="1">
      <alignment horizontal="center"/>
    </xf>
    <xf numFmtId="0" fontId="25" fillId="0" borderId="24" xfId="414" applyNumberFormat="1" applyFont="1" applyFill="1" applyBorder="1" applyAlignment="1" applyProtection="1">
      <alignment horizontal="left" vertical="center"/>
    </xf>
    <xf numFmtId="0" fontId="25" fillId="20" borderId="24" xfId="414" applyNumberFormat="1" applyFont="1" applyFill="1" applyBorder="1" applyAlignment="1" applyProtection="1">
      <alignment horizontal="left" vertical="center"/>
    </xf>
    <xf numFmtId="182" fontId="25" fillId="0" borderId="0" xfId="414" applyNumberFormat="1" applyFont="1" applyFill="1" applyAlignment="1" applyProtection="1">
      <alignment horizontal="right"/>
    </xf>
    <xf numFmtId="0" fontId="25" fillId="2" borderId="13" xfId="414" applyNumberFormat="1" applyFont="1" applyFill="1" applyBorder="1" applyAlignment="1" applyProtection="1">
      <alignment horizontal="center" vertical="center" wrapText="1"/>
    </xf>
    <xf numFmtId="0" fontId="25" fillId="2" borderId="25" xfId="414" applyNumberFormat="1" applyFont="1" applyFill="1" applyBorder="1" applyAlignment="1" applyProtection="1">
      <alignment horizontal="center" vertical="center" wrapText="1"/>
    </xf>
    <xf numFmtId="182" fontId="25" fillId="2" borderId="14" xfId="414" applyNumberFormat="1" applyFont="1" applyFill="1" applyBorder="1" applyAlignment="1" applyProtection="1">
      <alignment horizontal="center" vertical="center" wrapText="1"/>
    </xf>
    <xf numFmtId="182" fontId="25" fillId="2" borderId="15" xfId="414" applyNumberFormat="1" applyFont="1" applyFill="1" applyBorder="1" applyAlignment="1" applyProtection="1">
      <alignment horizontal="center" vertical="center" wrapText="1"/>
    </xf>
    <xf numFmtId="0" fontId="25" fillId="2" borderId="20" xfId="414" applyNumberFormat="1" applyFont="1" applyFill="1" applyBorder="1" applyAlignment="1" applyProtection="1">
      <alignment horizontal="center" vertical="center" wrapText="1"/>
    </xf>
    <xf numFmtId="182" fontId="25" fillId="2" borderId="25" xfId="414" applyNumberFormat="1" applyFont="1" applyFill="1" applyBorder="1" applyAlignment="1" applyProtection="1">
      <alignment horizontal="center" vertical="center" wrapText="1"/>
    </xf>
    <xf numFmtId="182" fontId="25" fillId="2" borderId="20" xfId="414" applyNumberFormat="1" applyFont="1" applyFill="1" applyBorder="1" applyAlignment="1" applyProtection="1">
      <alignment horizontal="center" vertical="center" wrapText="1"/>
    </xf>
    <xf numFmtId="0" fontId="25" fillId="2" borderId="15" xfId="414" applyNumberFormat="1" applyFont="1" applyFill="1" applyBorder="1" applyAlignment="1" applyProtection="1">
      <alignment horizontal="center" vertical="center" wrapText="1"/>
    </xf>
    <xf numFmtId="0" fontId="25" fillId="2" borderId="14" xfId="414" applyNumberFormat="1" applyFont="1" applyFill="1" applyBorder="1" applyAlignment="1" applyProtection="1">
      <alignment horizontal="center" vertical="center" wrapText="1"/>
    </xf>
    <xf numFmtId="0" fontId="25" fillId="2" borderId="12" xfId="414" applyNumberFormat="1" applyFont="1" applyFill="1" applyBorder="1" applyAlignment="1" applyProtection="1">
      <alignment horizontal="center" vertical="center" wrapText="1"/>
    </xf>
    <xf numFmtId="0" fontId="25" fillId="0" borderId="0" xfId="416" applyNumberFormat="1" applyFont="1" applyFill="1" applyAlignment="1" applyProtection="1">
      <alignment horizontal="right" vertical="center"/>
    </xf>
    <xf numFmtId="0" fontId="25" fillId="0" borderId="24" xfId="416" applyNumberFormat="1" applyFont="1" applyFill="1" applyBorder="1" applyAlignment="1" applyProtection="1">
      <alignment horizontal="left" vertical="center"/>
    </xf>
    <xf numFmtId="0" fontId="25" fillId="20" borderId="24" xfId="416" applyNumberFormat="1" applyFont="1" applyFill="1" applyBorder="1" applyAlignment="1" applyProtection="1">
      <alignment horizontal="left" vertical="center"/>
    </xf>
    <xf numFmtId="0" fontId="25" fillId="0" borderId="0" xfId="416" applyNumberFormat="1" applyFont="1" applyFill="1" applyAlignment="1" applyProtection="1">
      <alignment horizontal="right"/>
    </xf>
    <xf numFmtId="0" fontId="25" fillId="0" borderId="13" xfId="416" applyNumberFormat="1" applyFont="1" applyFill="1" applyBorder="1" applyAlignment="1" applyProtection="1">
      <alignment horizontal="center" vertical="center"/>
    </xf>
    <xf numFmtId="182" fontId="25" fillId="2" borderId="14" xfId="416" applyNumberFormat="1" applyFont="1" applyFill="1" applyBorder="1" applyAlignment="1" applyProtection="1">
      <alignment horizontal="center" vertical="center" wrapText="1"/>
    </xf>
    <xf numFmtId="182" fontId="25" fillId="2" borderId="12" xfId="416" applyNumberFormat="1" applyFont="1" applyFill="1" applyBorder="1" applyAlignment="1" applyProtection="1">
      <alignment horizontal="center" vertical="center" wrapText="1"/>
    </xf>
    <xf numFmtId="0" fontId="25" fillId="2" borderId="14" xfId="416" applyNumberFormat="1" applyFont="1" applyFill="1" applyBorder="1" applyAlignment="1" applyProtection="1">
      <alignment horizontal="center" vertical="center" wrapText="1"/>
    </xf>
    <xf numFmtId="0" fontId="25" fillId="2" borderId="12" xfId="416" applyNumberFormat="1" applyFont="1" applyFill="1" applyBorder="1" applyAlignment="1" applyProtection="1">
      <alignment horizontal="center" vertical="center" wrapText="1"/>
    </xf>
    <xf numFmtId="0" fontId="7" fillId="0" borderId="0" xfId="416" applyNumberFormat="1" applyFont="1" applyFill="1" applyAlignment="1" applyProtection="1">
      <alignment horizontal="center" vertical="center"/>
    </xf>
    <xf numFmtId="0" fontId="25" fillId="2" borderId="13" xfId="416" applyNumberFormat="1" applyFont="1" applyFill="1" applyBorder="1" applyAlignment="1" applyProtection="1">
      <alignment horizontal="center" vertical="center" wrapText="1"/>
    </xf>
    <xf numFmtId="182" fontId="25" fillId="2" borderId="13" xfId="416" applyNumberFormat="1" applyFont="1" applyFill="1" applyBorder="1" applyAlignment="1" applyProtection="1">
      <alignment horizontal="center" vertical="center" wrapText="1"/>
    </xf>
    <xf numFmtId="0" fontId="48" fillId="0" borderId="0" xfId="417" applyNumberFormat="1" applyFont="1" applyFill="1" applyAlignment="1" applyProtection="1">
      <alignment horizontal="center" vertical="center"/>
    </xf>
    <xf numFmtId="0" fontId="46" fillId="0" borderId="24" xfId="417" applyNumberFormat="1" applyFont="1" applyFill="1" applyBorder="1" applyAlignment="1" applyProtection="1">
      <alignment horizontal="left" vertical="center"/>
    </xf>
    <xf numFmtId="0" fontId="46" fillId="20" borderId="24" xfId="417" applyNumberFormat="1" applyFont="1" applyFill="1" applyBorder="1" applyAlignment="1" applyProtection="1">
      <alignment horizontal="left" vertical="center"/>
    </xf>
    <xf numFmtId="0" fontId="46" fillId="0" borderId="14" xfId="418" applyNumberFormat="1" applyFont="1" applyFill="1" applyBorder="1" applyAlignment="1" applyProtection="1">
      <alignment horizontal="center" vertical="center" wrapText="1"/>
    </xf>
    <xf numFmtId="0" fontId="46" fillId="0" borderId="15" xfId="418" applyNumberFormat="1" applyFont="1" applyFill="1" applyBorder="1" applyAlignment="1" applyProtection="1">
      <alignment horizontal="center" vertical="center" wrapText="1"/>
    </xf>
    <xf numFmtId="0" fontId="46" fillId="2" borderId="14" xfId="418" applyNumberFormat="1" applyFont="1" applyFill="1" applyBorder="1" applyAlignment="1" applyProtection="1">
      <alignment horizontal="center" vertical="center" wrapText="1"/>
    </xf>
    <xf numFmtId="0" fontId="46" fillId="2" borderId="15" xfId="418" applyNumberFormat="1" applyFont="1" applyFill="1" applyBorder="1" applyAlignment="1" applyProtection="1">
      <alignment horizontal="center" vertical="center" wrapText="1"/>
    </xf>
    <xf numFmtId="0" fontId="25" fillId="2" borderId="12" xfId="418" applyNumberFormat="1" applyFont="1" applyFill="1" applyBorder="1" applyAlignment="1" applyProtection="1">
      <alignment horizontal="center" vertical="center" wrapText="1"/>
    </xf>
    <xf numFmtId="0" fontId="46" fillId="2" borderId="13" xfId="418" applyNumberFormat="1" applyFont="1" applyFill="1" applyBorder="1" applyAlignment="1" applyProtection="1">
      <alignment horizontal="center" vertical="center" wrapText="1"/>
    </xf>
    <xf numFmtId="0" fontId="46" fillId="0" borderId="24" xfId="418" applyNumberFormat="1" applyFont="1" applyFill="1" applyBorder="1" applyAlignment="1" applyProtection="1">
      <alignment horizontal="left" vertical="center"/>
    </xf>
    <xf numFmtId="0" fontId="46" fillId="20" borderId="24" xfId="418" applyNumberFormat="1" applyFont="1" applyFill="1" applyBorder="1" applyAlignment="1" applyProtection="1">
      <alignment horizontal="left" vertical="center"/>
    </xf>
    <xf numFmtId="0" fontId="46" fillId="2" borderId="13" xfId="418" applyNumberFormat="1" applyFont="1" applyFill="1" applyBorder="1" applyAlignment="1" applyProtection="1">
      <alignment horizontal="center" vertical="center"/>
    </xf>
    <xf numFmtId="0" fontId="46" fillId="2" borderId="25" xfId="418" applyNumberFormat="1" applyFont="1" applyFill="1" applyBorder="1" applyAlignment="1" applyProtection="1">
      <alignment horizontal="center" vertical="center" wrapText="1"/>
    </xf>
    <xf numFmtId="0" fontId="46" fillId="2" borderId="12" xfId="418" applyNumberFormat="1" applyFont="1" applyFill="1" applyBorder="1" applyAlignment="1" applyProtection="1">
      <alignment horizontal="center" vertical="center" wrapText="1"/>
    </xf>
    <xf numFmtId="0" fontId="46" fillId="2" borderId="26" xfId="418" applyNumberFormat="1" applyFont="1" applyFill="1" applyBorder="1" applyAlignment="1" applyProtection="1">
      <alignment horizontal="center" vertical="center" wrapText="1"/>
    </xf>
    <xf numFmtId="0" fontId="46" fillId="2" borderId="17" xfId="418" applyNumberFormat="1" applyFont="1" applyFill="1" applyBorder="1" applyAlignment="1" applyProtection="1">
      <alignment horizontal="center" vertical="center" wrapText="1"/>
    </xf>
    <xf numFmtId="0" fontId="74" fillId="0" borderId="14" xfId="0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50" fillId="0" borderId="0" xfId="420" applyFont="1" applyAlignment="1">
      <alignment horizontal="center" vertical="center"/>
    </xf>
    <xf numFmtId="0" fontId="50" fillId="0" borderId="12" xfId="420" applyFont="1" applyBorder="1" applyAlignment="1">
      <alignment horizontal="center" vertical="center" wrapText="1"/>
    </xf>
    <xf numFmtId="0" fontId="50" fillId="0" borderId="13" xfId="420" applyFont="1" applyBorder="1" applyAlignment="1">
      <alignment horizontal="center" vertical="center" wrapText="1"/>
    </xf>
    <xf numFmtId="0" fontId="50" fillId="0" borderId="14" xfId="420" applyFont="1" applyBorder="1" applyAlignment="1">
      <alignment horizontal="center" vertical="center" wrapText="1"/>
    </xf>
    <xf numFmtId="0" fontId="25" fillId="0" borderId="14" xfId="421" applyNumberFormat="1" applyFont="1" applyFill="1" applyBorder="1" applyAlignment="1" applyProtection="1">
      <alignment horizontal="center" vertical="center" wrapText="1"/>
    </xf>
    <xf numFmtId="0" fontId="25" fillId="2" borderId="14" xfId="421" applyNumberFormat="1" applyFont="1" applyFill="1" applyBorder="1" applyAlignment="1" applyProtection="1">
      <alignment horizontal="center" vertical="center" wrapText="1"/>
    </xf>
    <xf numFmtId="0" fontId="25" fillId="0" borderId="24" xfId="421" applyNumberFormat="1" applyFont="1" applyFill="1" applyBorder="1" applyAlignment="1" applyProtection="1">
      <alignment horizontal="left" vertical="center"/>
    </xf>
    <xf numFmtId="0" fontId="25" fillId="2" borderId="24" xfId="421" applyNumberFormat="1" applyFont="1" applyFill="1" applyBorder="1" applyAlignment="1" applyProtection="1">
      <alignment horizontal="left" vertical="center"/>
    </xf>
    <xf numFmtId="0" fontId="25" fillId="2" borderId="13" xfId="421" applyNumberFormat="1" applyFont="1" applyFill="1" applyBorder="1" applyAlignment="1" applyProtection="1">
      <alignment horizontal="center" vertical="center" wrapText="1"/>
    </xf>
    <xf numFmtId="0" fontId="25" fillId="2" borderId="25" xfId="421" applyNumberFormat="1" applyFont="1" applyFill="1" applyBorder="1" applyAlignment="1" applyProtection="1">
      <alignment horizontal="center" vertical="center" wrapText="1"/>
    </xf>
    <xf numFmtId="0" fontId="25" fillId="0" borderId="13" xfId="421" applyNumberFormat="1" applyFont="1" applyFill="1" applyBorder="1" applyAlignment="1" applyProtection="1">
      <alignment horizontal="center" vertical="center"/>
    </xf>
    <xf numFmtId="0" fontId="25" fillId="0" borderId="14" xfId="421" applyNumberFormat="1" applyFont="1" applyFill="1" applyBorder="1" applyAlignment="1" applyProtection="1">
      <alignment horizontal="center" vertical="center"/>
    </xf>
    <xf numFmtId="0" fontId="25" fillId="2" borderId="26" xfId="421" applyNumberFormat="1" applyFont="1" applyFill="1" applyBorder="1" applyAlignment="1" applyProtection="1">
      <alignment horizontal="center" vertical="center" wrapText="1"/>
    </xf>
    <xf numFmtId="0" fontId="25" fillId="2" borderId="17" xfId="421" applyNumberFormat="1" applyFont="1" applyFill="1" applyBorder="1" applyAlignment="1" applyProtection="1">
      <alignment horizontal="center" vertical="center" wrapText="1"/>
    </xf>
  </cellXfs>
  <cellStyles count="585">
    <cellStyle name="20% - 强调文字颜色 1 2" xfId="1"/>
    <cellStyle name="20% - 强调文字颜色 1 2 2" xfId="2"/>
    <cellStyle name="20% - 强调文字颜色 1 3" xfId="3"/>
    <cellStyle name="20% - 强调文字颜色 1 4" xfId="4"/>
    <cellStyle name="20% - 强调文字颜色 1 5" xfId="5"/>
    <cellStyle name="20% - 强调文字颜色 1 6" xfId="6"/>
    <cellStyle name="20% - 强调文字颜色 1 7" xfId="7"/>
    <cellStyle name="20% - 强调文字颜色 2 2" xfId="8"/>
    <cellStyle name="20% - 强调文字颜色 2 2 2" xfId="9"/>
    <cellStyle name="20% - 强调文字颜色 2 3" xfId="10"/>
    <cellStyle name="20% - 强调文字颜色 2 4" xfId="11"/>
    <cellStyle name="20% - 强调文字颜色 2 5" xfId="12"/>
    <cellStyle name="20% - 强调文字颜色 2 6" xfId="13"/>
    <cellStyle name="20% - 强调文字颜色 2 7" xfId="14"/>
    <cellStyle name="20% - 强调文字颜色 3 2" xfId="15"/>
    <cellStyle name="20% - 强调文字颜色 3 2 2" xfId="16"/>
    <cellStyle name="20% - 强调文字颜色 3 3" xfId="17"/>
    <cellStyle name="20% - 强调文字颜色 3 4" xfId="18"/>
    <cellStyle name="20% - 强调文字颜色 3 5" xfId="19"/>
    <cellStyle name="20% - 强调文字颜色 3 6" xfId="20"/>
    <cellStyle name="20% - 强调文字颜色 3 7" xfId="21"/>
    <cellStyle name="20% - 强调文字颜色 4 2" xfId="22"/>
    <cellStyle name="20% - 强调文字颜色 4 2 2" xfId="23"/>
    <cellStyle name="20% - 强调文字颜色 4 3" xfId="24"/>
    <cellStyle name="20% - 强调文字颜色 4 4" xfId="25"/>
    <cellStyle name="20% - 强调文字颜色 4 5" xfId="26"/>
    <cellStyle name="20% - 强调文字颜色 4 6" xfId="27"/>
    <cellStyle name="20% - 强调文字颜色 4 7" xfId="28"/>
    <cellStyle name="20% - 强调文字颜色 5 2" xfId="29"/>
    <cellStyle name="20% - 强调文字颜色 5 2 2" xfId="30"/>
    <cellStyle name="20% - 强调文字颜色 5 3" xfId="31"/>
    <cellStyle name="20% - 强调文字颜色 5 4" xfId="32"/>
    <cellStyle name="20% - 强调文字颜色 5 5" xfId="33"/>
    <cellStyle name="20% - 强调文字颜色 5 6" xfId="34"/>
    <cellStyle name="20% - 强调文字颜色 5 7" xfId="35"/>
    <cellStyle name="20% - 强调文字颜色 6 2" xfId="36"/>
    <cellStyle name="20% - 强调文字颜色 6 2 2" xfId="37"/>
    <cellStyle name="20% - 强调文字颜色 6 3" xfId="38"/>
    <cellStyle name="20% - 强调文字颜色 6 4" xfId="39"/>
    <cellStyle name="20% - 强调文字颜色 6 5" xfId="40"/>
    <cellStyle name="20% - 强调文字颜色 6 6" xfId="41"/>
    <cellStyle name="20% - 强调文字颜色 6 7" xfId="42"/>
    <cellStyle name="40% - 强调文字颜色 1 2" xfId="43"/>
    <cellStyle name="40% - 强调文字颜色 1 2 2" xfId="44"/>
    <cellStyle name="40% - 强调文字颜色 1 3" xfId="45"/>
    <cellStyle name="40% - 强调文字颜色 1 4" xfId="46"/>
    <cellStyle name="40% - 强调文字颜色 1 5" xfId="47"/>
    <cellStyle name="40% - 强调文字颜色 1 6" xfId="48"/>
    <cellStyle name="40% - 强调文字颜色 1 7" xfId="49"/>
    <cellStyle name="40% - 强调文字颜色 2 2" xfId="50"/>
    <cellStyle name="40% - 强调文字颜色 2 2 2" xfId="51"/>
    <cellStyle name="40% - 强调文字颜色 2 3" xfId="52"/>
    <cellStyle name="40% - 强调文字颜色 2 4" xfId="53"/>
    <cellStyle name="40% - 强调文字颜色 2 5" xfId="54"/>
    <cellStyle name="40% - 强调文字颜色 2 6" xfId="55"/>
    <cellStyle name="40% - 强调文字颜色 2 7" xfId="56"/>
    <cellStyle name="40% - 强调文字颜色 3 2" xfId="57"/>
    <cellStyle name="40% - 强调文字颜色 3 2 2" xfId="58"/>
    <cellStyle name="40% - 强调文字颜色 3 3" xfId="59"/>
    <cellStyle name="40% - 强调文字颜色 3 4" xfId="60"/>
    <cellStyle name="40% - 强调文字颜色 3 5" xfId="61"/>
    <cellStyle name="40% - 强调文字颜色 3 6" xfId="62"/>
    <cellStyle name="40% - 强调文字颜色 3 7" xfId="63"/>
    <cellStyle name="40% - 强调文字颜色 4 2" xfId="64"/>
    <cellStyle name="40% - 强调文字颜色 4 2 2" xfId="65"/>
    <cellStyle name="40% - 强调文字颜色 4 3" xfId="66"/>
    <cellStyle name="40% - 强调文字颜色 4 4" xfId="67"/>
    <cellStyle name="40% - 强调文字颜色 4 5" xfId="68"/>
    <cellStyle name="40% - 强调文字颜色 4 6" xfId="69"/>
    <cellStyle name="40% - 强调文字颜色 4 7" xfId="70"/>
    <cellStyle name="40% - 强调文字颜色 5 2" xfId="71"/>
    <cellStyle name="40% - 强调文字颜色 5 2 2" xfId="72"/>
    <cellStyle name="40% - 强调文字颜色 5 3" xfId="73"/>
    <cellStyle name="40% - 强调文字颜色 5 4" xfId="74"/>
    <cellStyle name="40% - 强调文字颜色 5 5" xfId="75"/>
    <cellStyle name="40% - 强调文字颜色 5 6" xfId="76"/>
    <cellStyle name="40% - 强调文字颜色 5 7" xfId="77"/>
    <cellStyle name="40% - 强调文字颜色 6 2" xfId="78"/>
    <cellStyle name="40% - 强调文字颜色 6 2 2" xfId="79"/>
    <cellStyle name="40% - 强调文字颜色 6 3" xfId="80"/>
    <cellStyle name="40% - 强调文字颜色 6 4" xfId="81"/>
    <cellStyle name="40% - 强调文字颜色 6 5" xfId="82"/>
    <cellStyle name="40% - 强调文字颜色 6 6" xfId="83"/>
    <cellStyle name="40% - 强调文字颜色 6 7" xfId="84"/>
    <cellStyle name="60% - 强调文字颜色 1 2" xfId="85"/>
    <cellStyle name="60% - 强调文字颜色 1 2 2" xfId="86"/>
    <cellStyle name="60% - 强调文字颜色 1 3" xfId="87"/>
    <cellStyle name="60% - 强调文字颜色 1 4" xfId="88"/>
    <cellStyle name="60% - 强调文字颜色 1 5" xfId="89"/>
    <cellStyle name="60% - 强调文字颜色 1 6" xfId="90"/>
    <cellStyle name="60% - 强调文字颜色 1 7" xfId="91"/>
    <cellStyle name="60% - 强调文字颜色 2 2" xfId="92"/>
    <cellStyle name="60% - 强调文字颜色 2 2 2" xfId="93"/>
    <cellStyle name="60% - 强调文字颜色 2 3" xfId="94"/>
    <cellStyle name="60% - 强调文字颜色 2 4" xfId="95"/>
    <cellStyle name="60% - 强调文字颜色 2 5" xfId="96"/>
    <cellStyle name="60% - 强调文字颜色 2 6" xfId="97"/>
    <cellStyle name="60% - 强调文字颜色 2 7" xfId="98"/>
    <cellStyle name="60% - 强调文字颜色 3 2" xfId="99"/>
    <cellStyle name="60% - 强调文字颜色 3 2 2" xfId="100"/>
    <cellStyle name="60% - 强调文字颜色 3 3" xfId="101"/>
    <cellStyle name="60% - 强调文字颜色 3 4" xfId="102"/>
    <cellStyle name="60% - 强调文字颜色 3 5" xfId="103"/>
    <cellStyle name="60% - 强调文字颜色 3 6" xfId="104"/>
    <cellStyle name="60% - 强调文字颜色 3 7" xfId="105"/>
    <cellStyle name="60% - 强调文字颜色 4 2" xfId="106"/>
    <cellStyle name="60% - 强调文字颜色 4 2 2" xfId="107"/>
    <cellStyle name="60% - 强调文字颜色 4 3" xfId="108"/>
    <cellStyle name="60% - 强调文字颜色 4 4" xfId="109"/>
    <cellStyle name="60% - 强调文字颜色 4 5" xfId="110"/>
    <cellStyle name="60% - 强调文字颜色 4 6" xfId="111"/>
    <cellStyle name="60% - 强调文字颜色 4 7" xfId="112"/>
    <cellStyle name="60% - 强调文字颜色 5 2" xfId="113"/>
    <cellStyle name="60% - 强调文字颜色 5 2 2" xfId="114"/>
    <cellStyle name="60% - 强调文字颜色 5 3" xfId="115"/>
    <cellStyle name="60% - 强调文字颜色 5 4" xfId="116"/>
    <cellStyle name="60% - 强调文字颜色 5 5" xfId="117"/>
    <cellStyle name="60% - 强调文字颜色 5 6" xfId="118"/>
    <cellStyle name="60% - 强调文字颜色 5 7" xfId="119"/>
    <cellStyle name="60% - 强调文字颜色 6 2" xfId="120"/>
    <cellStyle name="60% - 强调文字颜色 6 2 2" xfId="121"/>
    <cellStyle name="60% - 强调文字颜色 6 3" xfId="122"/>
    <cellStyle name="60% - 强调文字颜色 6 4" xfId="123"/>
    <cellStyle name="60% - 强调文字颜色 6 5" xfId="124"/>
    <cellStyle name="60% - 强调文字颜色 6 6" xfId="125"/>
    <cellStyle name="60% - 强调文字颜色 6 7" xfId="126"/>
    <cellStyle name="百分比 10" xfId="127"/>
    <cellStyle name="百分比 11" xfId="128"/>
    <cellStyle name="百分比 12" xfId="129"/>
    <cellStyle name="百分比 13" xfId="130"/>
    <cellStyle name="百分比 14" xfId="131"/>
    <cellStyle name="百分比 15" xfId="132"/>
    <cellStyle name="百分比 16" xfId="133"/>
    <cellStyle name="百分比 17" xfId="134"/>
    <cellStyle name="百分比 18" xfId="135"/>
    <cellStyle name="百分比 19" xfId="136"/>
    <cellStyle name="百分比 2" xfId="137"/>
    <cellStyle name="百分比 20" xfId="138"/>
    <cellStyle name="百分比 21" xfId="139"/>
    <cellStyle name="百分比 22" xfId="140"/>
    <cellStyle name="百分比 23" xfId="141"/>
    <cellStyle name="百分比 24" xfId="142"/>
    <cellStyle name="百分比 25" xfId="143"/>
    <cellStyle name="百分比 3" xfId="144"/>
    <cellStyle name="百分比 4" xfId="145"/>
    <cellStyle name="百分比 5" xfId="146"/>
    <cellStyle name="百分比 6" xfId="147"/>
    <cellStyle name="百分比 7" xfId="148"/>
    <cellStyle name="百分比 8" xfId="149"/>
    <cellStyle name="百分比 9" xfId="150"/>
    <cellStyle name="标题 1 2" xfId="151"/>
    <cellStyle name="标题 1 2 2" xfId="152"/>
    <cellStyle name="标题 1 3" xfId="153"/>
    <cellStyle name="标题 1 4" xfId="154"/>
    <cellStyle name="标题 1 5" xfId="155"/>
    <cellStyle name="标题 1 6" xfId="156"/>
    <cellStyle name="标题 1 7" xfId="157"/>
    <cellStyle name="标题 10" xfId="158"/>
    <cellStyle name="标题 2 2" xfId="159"/>
    <cellStyle name="标题 2 2 2" xfId="160"/>
    <cellStyle name="标题 2 3" xfId="161"/>
    <cellStyle name="标题 2 4" xfId="162"/>
    <cellStyle name="标题 2 5" xfId="163"/>
    <cellStyle name="标题 2 6" xfId="164"/>
    <cellStyle name="标题 2 7" xfId="165"/>
    <cellStyle name="标题 3 2" xfId="166"/>
    <cellStyle name="标题 3 2 2" xfId="167"/>
    <cellStyle name="标题 3 3" xfId="168"/>
    <cellStyle name="标题 3 4" xfId="169"/>
    <cellStyle name="标题 3 5" xfId="170"/>
    <cellStyle name="标题 3 6" xfId="171"/>
    <cellStyle name="标题 3 7" xfId="172"/>
    <cellStyle name="标题 4 2" xfId="173"/>
    <cellStyle name="标题 4 2 2" xfId="174"/>
    <cellStyle name="标题 4 3" xfId="175"/>
    <cellStyle name="标题 4 4" xfId="176"/>
    <cellStyle name="标题 4 5" xfId="177"/>
    <cellStyle name="标题 4 6" xfId="178"/>
    <cellStyle name="标题 4 7" xfId="179"/>
    <cellStyle name="标题 5" xfId="180"/>
    <cellStyle name="标题 5 2" xfId="181"/>
    <cellStyle name="标题 6" xfId="182"/>
    <cellStyle name="标题 7" xfId="183"/>
    <cellStyle name="标题 8" xfId="184"/>
    <cellStyle name="标题 9" xfId="185"/>
    <cellStyle name="差 2" xfId="186"/>
    <cellStyle name="差 2 2" xfId="187"/>
    <cellStyle name="差 3" xfId="188"/>
    <cellStyle name="差 4" xfId="189"/>
    <cellStyle name="差 5" xfId="190"/>
    <cellStyle name="差 6" xfId="191"/>
    <cellStyle name="差 7" xfId="192"/>
    <cellStyle name="差_21E15DB1C6F94D4E8CF515A1481E92A4" xfId="193"/>
    <cellStyle name="差_8、政府性基金预算支出表" xfId="194"/>
    <cellStyle name="差_E75BAC0E058D4D14AA6DECB1DB3491CF" xfId="195"/>
    <cellStyle name="常规" xfId="0" builtinId="0"/>
    <cellStyle name="常规 10" xfId="196"/>
    <cellStyle name="常规 10 2" xfId="197"/>
    <cellStyle name="常规 10_8、政府性基金预算支出表" xfId="198"/>
    <cellStyle name="常规 11" xfId="199"/>
    <cellStyle name="常规 11 2" xfId="200"/>
    <cellStyle name="常规 11_8、政府性基金预算支出表" xfId="201"/>
    <cellStyle name="常规 12" xfId="202"/>
    <cellStyle name="常规 12 2" xfId="203"/>
    <cellStyle name="常规 12_8、政府性基金预算支出表" xfId="204"/>
    <cellStyle name="常规 13" xfId="205"/>
    <cellStyle name="常规 13 2" xfId="206"/>
    <cellStyle name="常规 13_8、政府性基金预算支出表" xfId="207"/>
    <cellStyle name="常规 14" xfId="208"/>
    <cellStyle name="常规 14 2" xfId="209"/>
    <cellStyle name="常规 14_8、政府性基金预算支出表" xfId="210"/>
    <cellStyle name="常规 15" xfId="211"/>
    <cellStyle name="常规 15 2" xfId="212"/>
    <cellStyle name="常规 15_8、政府性基金预算支出表" xfId="213"/>
    <cellStyle name="常规 16" xfId="214"/>
    <cellStyle name="常规 16 2" xfId="215"/>
    <cellStyle name="常规 16_8、政府性基金预算支出表" xfId="216"/>
    <cellStyle name="常规 17" xfId="217"/>
    <cellStyle name="常规 17 2" xfId="218"/>
    <cellStyle name="常规 17_8、政府性基金预算支出表" xfId="219"/>
    <cellStyle name="常规 18" xfId="220"/>
    <cellStyle name="常规 18 2" xfId="221"/>
    <cellStyle name="常规 18_8、政府性基金预算支出表" xfId="222"/>
    <cellStyle name="常规 19" xfId="223"/>
    <cellStyle name="常规 19 2" xfId="224"/>
    <cellStyle name="常规 19_8、政府性基金预算支出表" xfId="225"/>
    <cellStyle name="常规 2" xfId="226"/>
    <cellStyle name="常规 2 10" xfId="227"/>
    <cellStyle name="常规 2 10 2" xfId="228"/>
    <cellStyle name="常规 2 10_8、政府性基金预算支出表" xfId="229"/>
    <cellStyle name="常规 2 11" xfId="230"/>
    <cellStyle name="常规 2 11 2" xfId="231"/>
    <cellStyle name="常规 2 11_8、政府性基金预算支出表" xfId="232"/>
    <cellStyle name="常规 2 12" xfId="233"/>
    <cellStyle name="常规 2 12 2" xfId="234"/>
    <cellStyle name="常规 2 12_8、政府性基金预算支出表" xfId="235"/>
    <cellStyle name="常规 2 13" xfId="236"/>
    <cellStyle name="常规 2 13 2" xfId="237"/>
    <cellStyle name="常规 2 13_8、政府性基金预算支出表" xfId="238"/>
    <cellStyle name="常规 2 14" xfId="239"/>
    <cellStyle name="常规 2 14 2" xfId="240"/>
    <cellStyle name="常规 2 14_8、政府性基金预算支出表" xfId="241"/>
    <cellStyle name="常规 2 15" xfId="242"/>
    <cellStyle name="常规 2 15 2" xfId="243"/>
    <cellStyle name="常规 2 15_8、政府性基金预算支出表" xfId="244"/>
    <cellStyle name="常规 2 16" xfId="245"/>
    <cellStyle name="常规 2 16 2" xfId="246"/>
    <cellStyle name="常规 2 16_8、政府性基金预算支出表" xfId="247"/>
    <cellStyle name="常规 2 17" xfId="248"/>
    <cellStyle name="常规 2 17 2" xfId="249"/>
    <cellStyle name="常规 2 17_8、政府性基金预算支出表" xfId="250"/>
    <cellStyle name="常规 2 18" xfId="251"/>
    <cellStyle name="常规 2 18 2" xfId="252"/>
    <cellStyle name="常规 2 18_8、政府性基金预算支出表" xfId="253"/>
    <cellStyle name="常规 2 19" xfId="254"/>
    <cellStyle name="常规 2 19 2" xfId="255"/>
    <cellStyle name="常规 2 19_8、政府性基金预算支出表" xfId="256"/>
    <cellStyle name="常规 2 2" xfId="257"/>
    <cellStyle name="常规 2 2 2" xfId="258"/>
    <cellStyle name="常规 2 2_8、政府性基金预算支出表" xfId="259"/>
    <cellStyle name="常规 2 20" xfId="260"/>
    <cellStyle name="常规 2 20 2" xfId="261"/>
    <cellStyle name="常规 2 20_8、政府性基金预算支出表" xfId="262"/>
    <cellStyle name="常规 2 21" xfId="263"/>
    <cellStyle name="常规 2 21 2" xfId="264"/>
    <cellStyle name="常规 2 21_8、政府性基金预算支出表" xfId="265"/>
    <cellStyle name="常规 2 22" xfId="266"/>
    <cellStyle name="常规 2 22 2" xfId="267"/>
    <cellStyle name="常规 2 22_8、政府性基金预算支出表" xfId="268"/>
    <cellStyle name="常规 2 23" xfId="269"/>
    <cellStyle name="常规 2 23 2" xfId="270"/>
    <cellStyle name="常规 2 23_8、政府性基金预算支出表" xfId="271"/>
    <cellStyle name="常规 2 24" xfId="272"/>
    <cellStyle name="常规 2 24 2" xfId="273"/>
    <cellStyle name="常规 2 24_8、政府性基金预算支出表" xfId="274"/>
    <cellStyle name="常规 2 25" xfId="275"/>
    <cellStyle name="常规 2 25 2" xfId="276"/>
    <cellStyle name="常规 2 25_8、政府性基金预算支出表" xfId="277"/>
    <cellStyle name="常规 2 26" xfId="278"/>
    <cellStyle name="常规 2 3" xfId="279"/>
    <cellStyle name="常规 2 3 2" xfId="280"/>
    <cellStyle name="常规 2 3_8、政府性基金预算支出表" xfId="281"/>
    <cellStyle name="常规 2 4" xfId="282"/>
    <cellStyle name="常规 2 4 2" xfId="283"/>
    <cellStyle name="常规 2 4_8、政府性基金预算支出表" xfId="284"/>
    <cellStyle name="常规 2 5" xfId="285"/>
    <cellStyle name="常规 2 5 2" xfId="286"/>
    <cellStyle name="常规 2 5_8、政府性基金预算支出表" xfId="287"/>
    <cellStyle name="常规 2 6" xfId="288"/>
    <cellStyle name="常规 2 6 2" xfId="289"/>
    <cellStyle name="常规 2 6_8、政府性基金预算支出表" xfId="290"/>
    <cellStyle name="常规 2 7" xfId="291"/>
    <cellStyle name="常规 2 7 2" xfId="292"/>
    <cellStyle name="常规 2 7 2 2" xfId="293"/>
    <cellStyle name="常规 2 7 2_8、政府性基金预算支出表" xfId="294"/>
    <cellStyle name="常规 2 7 3" xfId="295"/>
    <cellStyle name="常规 2 7_8、政府性基金预算支出表" xfId="296"/>
    <cellStyle name="常规 2 8" xfId="297"/>
    <cellStyle name="常规 2 8 2" xfId="298"/>
    <cellStyle name="常规 2 8 3" xfId="299"/>
    <cellStyle name="常规 2 8 4" xfId="300"/>
    <cellStyle name="常规 2 8 5" xfId="301"/>
    <cellStyle name="常规 2 8_8、政府性基金预算支出表" xfId="302"/>
    <cellStyle name="常规 2 9" xfId="303"/>
    <cellStyle name="常规 2 9 2" xfId="304"/>
    <cellStyle name="常规 2 9_8、政府性基金预算支出表" xfId="305"/>
    <cellStyle name="常规 2_8、政府性基金预算支出表" xfId="306"/>
    <cellStyle name="常规 20" xfId="307"/>
    <cellStyle name="常规 20 2" xfId="308"/>
    <cellStyle name="常规 20_8、政府性基金预算支出表" xfId="309"/>
    <cellStyle name="常规 21" xfId="310"/>
    <cellStyle name="常规 21 2" xfId="311"/>
    <cellStyle name="常规 21_8、政府性基金预算支出表" xfId="312"/>
    <cellStyle name="常规 22" xfId="313"/>
    <cellStyle name="常规 22 2" xfId="314"/>
    <cellStyle name="常规 22_8、政府性基金预算支出表" xfId="315"/>
    <cellStyle name="常规 23" xfId="316"/>
    <cellStyle name="常规 23 2" xfId="317"/>
    <cellStyle name="常规 23_8、政府性基金预算支出表" xfId="318"/>
    <cellStyle name="常规 24" xfId="319"/>
    <cellStyle name="常规 24 2" xfId="320"/>
    <cellStyle name="常规 24_8、政府性基金预算支出表" xfId="321"/>
    <cellStyle name="常规 25" xfId="322"/>
    <cellStyle name="常规 25 2" xfId="323"/>
    <cellStyle name="常规 25_8、政府性基金预算支出表" xfId="324"/>
    <cellStyle name="常规 26" xfId="325"/>
    <cellStyle name="常规 26 2" xfId="326"/>
    <cellStyle name="常规 26_8、政府性基金预算支出表" xfId="327"/>
    <cellStyle name="常规 27" xfId="328"/>
    <cellStyle name="常规 27 2" xfId="329"/>
    <cellStyle name="常规 27_8、政府性基金预算支出表" xfId="330"/>
    <cellStyle name="常规 28" xfId="331"/>
    <cellStyle name="常规 28 2" xfId="332"/>
    <cellStyle name="常规 28_8、政府性基金预算支出表" xfId="333"/>
    <cellStyle name="常规 29" xfId="334"/>
    <cellStyle name="常规 29 2" xfId="335"/>
    <cellStyle name="常规 29_8、政府性基金预算支出表" xfId="336"/>
    <cellStyle name="常规 3" xfId="337"/>
    <cellStyle name="常规 3 10" xfId="338"/>
    <cellStyle name="常规 3 10 2" xfId="339"/>
    <cellStyle name="常规 3 10_8、政府性基金预算支出表" xfId="340"/>
    <cellStyle name="常规 3 11" xfId="341"/>
    <cellStyle name="常规 3 11 2" xfId="342"/>
    <cellStyle name="常规 3 11_8、政府性基金预算支出表" xfId="343"/>
    <cellStyle name="常规 3 12" xfId="344"/>
    <cellStyle name="常规 3 12 2" xfId="345"/>
    <cellStyle name="常规 3 12_8、政府性基金预算支出表" xfId="346"/>
    <cellStyle name="常规 3 13" xfId="347"/>
    <cellStyle name="常规 3 13 2" xfId="348"/>
    <cellStyle name="常规 3 13_8、政府性基金预算支出表" xfId="349"/>
    <cellStyle name="常规 3 14" xfId="350"/>
    <cellStyle name="常规 3 14 2" xfId="351"/>
    <cellStyle name="常规 3 14_8、政府性基金预算支出表" xfId="352"/>
    <cellStyle name="常规 3 15" xfId="353"/>
    <cellStyle name="常规 3 15 2" xfId="354"/>
    <cellStyle name="常规 3 15_8、政府性基金预算支出表" xfId="355"/>
    <cellStyle name="常规 3 16" xfId="356"/>
    <cellStyle name="常规 3 16 2" xfId="357"/>
    <cellStyle name="常规 3 16_8、政府性基金预算支出表" xfId="358"/>
    <cellStyle name="常规 3 17" xfId="359"/>
    <cellStyle name="常规 3 17 2" xfId="360"/>
    <cellStyle name="常规 3 17_8、政府性基金预算支出表" xfId="361"/>
    <cellStyle name="常规 3 18" xfId="362"/>
    <cellStyle name="常规 3 18 2" xfId="363"/>
    <cellStyle name="常规 3 18_8、政府性基金预算支出表" xfId="364"/>
    <cellStyle name="常规 3 19" xfId="365"/>
    <cellStyle name="常规 3 19 2" xfId="366"/>
    <cellStyle name="常规 3 19_8、政府性基金预算支出表" xfId="367"/>
    <cellStyle name="常规 3 2" xfId="368"/>
    <cellStyle name="常规 3 2 2" xfId="369"/>
    <cellStyle name="常规 3 2 3" xfId="370"/>
    <cellStyle name="常规 3 2_8、政府性基金预算支出表" xfId="371"/>
    <cellStyle name="常规 3 20" xfId="372"/>
    <cellStyle name="常规 3 20 2" xfId="373"/>
    <cellStyle name="常规 3 20_8、政府性基金预算支出表" xfId="374"/>
    <cellStyle name="常规 3 21" xfId="375"/>
    <cellStyle name="常规 3 21 2" xfId="376"/>
    <cellStyle name="常规 3 21_8、政府性基金预算支出表" xfId="377"/>
    <cellStyle name="常规 3 22" xfId="378"/>
    <cellStyle name="常规 3 22 2" xfId="379"/>
    <cellStyle name="常规 3 22_8、政府性基金预算支出表" xfId="380"/>
    <cellStyle name="常规 3 23" xfId="381"/>
    <cellStyle name="常规 3 23 2" xfId="382"/>
    <cellStyle name="常规 3 23_8、政府性基金预算支出表" xfId="383"/>
    <cellStyle name="常规 3 24" xfId="384"/>
    <cellStyle name="常规 3 24 2" xfId="385"/>
    <cellStyle name="常规 3 24_8、政府性基金预算支出表" xfId="386"/>
    <cellStyle name="常规 3 25" xfId="387"/>
    <cellStyle name="常规 3 3" xfId="388"/>
    <cellStyle name="常规 3 3 2" xfId="389"/>
    <cellStyle name="常规 3 3_8、政府性基金预算支出表" xfId="390"/>
    <cellStyle name="常规 3 4" xfId="391"/>
    <cellStyle name="常规 3 4 2" xfId="392"/>
    <cellStyle name="常规 3 4_8、政府性基金预算支出表" xfId="393"/>
    <cellStyle name="常规 3 5" xfId="394"/>
    <cellStyle name="常规 3 5 2" xfId="395"/>
    <cellStyle name="常规 3 5_8、政府性基金预算支出表" xfId="396"/>
    <cellStyle name="常规 3 6" xfId="397"/>
    <cellStyle name="常规 3 6 2" xfId="398"/>
    <cellStyle name="常规 3 6_8、政府性基金预算支出表" xfId="399"/>
    <cellStyle name="常规 3 7" xfId="400"/>
    <cellStyle name="常规 3 7 2" xfId="401"/>
    <cellStyle name="常规 3 7_8、政府性基金预算支出表" xfId="402"/>
    <cellStyle name="常规 3 8" xfId="403"/>
    <cellStyle name="常规 3 8 2" xfId="404"/>
    <cellStyle name="常规 3 8_8、政府性基金预算支出表" xfId="405"/>
    <cellStyle name="常规 3 9" xfId="406"/>
    <cellStyle name="常规 3 9 2" xfId="407"/>
    <cellStyle name="常规 3 9_8、政府性基金预算支出表" xfId="408"/>
    <cellStyle name="常规 3_8、政府性基金预算支出表" xfId="409"/>
    <cellStyle name="常规 30" xfId="410"/>
    <cellStyle name="常规 30 2" xfId="411"/>
    <cellStyle name="常规 30 3" xfId="412"/>
    <cellStyle name="常规 30_8、政府性基金预算支出表" xfId="413"/>
    <cellStyle name="常规 31" xfId="414"/>
    <cellStyle name="常规 31 2" xfId="415"/>
    <cellStyle name="常规 32" xfId="416"/>
    <cellStyle name="常规 33" xfId="417"/>
    <cellStyle name="常规 34" xfId="418"/>
    <cellStyle name="常规 35" xfId="419"/>
    <cellStyle name="常规 36" xfId="420"/>
    <cellStyle name="常规 37_8、政府性基金预算支出表" xfId="421"/>
    <cellStyle name="常规 4" xfId="422"/>
    <cellStyle name="常规 4 10" xfId="423"/>
    <cellStyle name="常规 4 11" xfId="424"/>
    <cellStyle name="常规 4 12" xfId="425"/>
    <cellStyle name="常规 4 13" xfId="426"/>
    <cellStyle name="常规 4 14" xfId="427"/>
    <cellStyle name="常规 4 15" xfId="428"/>
    <cellStyle name="常规 4 16" xfId="429"/>
    <cellStyle name="常规 4 17" xfId="430"/>
    <cellStyle name="常规 4 18" xfId="431"/>
    <cellStyle name="常规 4 19" xfId="432"/>
    <cellStyle name="常规 4 2" xfId="433"/>
    <cellStyle name="常规 4 20" xfId="434"/>
    <cellStyle name="常规 4 21" xfId="435"/>
    <cellStyle name="常规 4 22" xfId="436"/>
    <cellStyle name="常规 4 23" xfId="437"/>
    <cellStyle name="常规 4 24" xfId="438"/>
    <cellStyle name="常规 4 3" xfId="439"/>
    <cellStyle name="常规 4 4" xfId="440"/>
    <cellStyle name="常规 4 5" xfId="441"/>
    <cellStyle name="常规 4 6" xfId="442"/>
    <cellStyle name="常规 4 7" xfId="443"/>
    <cellStyle name="常规 4 8" xfId="444"/>
    <cellStyle name="常规 4 9" xfId="445"/>
    <cellStyle name="常规 5" xfId="446"/>
    <cellStyle name="常规 5 2" xfId="447"/>
    <cellStyle name="常规 5 3" xfId="448"/>
    <cellStyle name="常规 5_8、政府性基金预算支出表" xfId="449"/>
    <cellStyle name="常规 6" xfId="450"/>
    <cellStyle name="常规 6 2" xfId="451"/>
    <cellStyle name="常规 6_8、政府性基金预算支出表" xfId="452"/>
    <cellStyle name="常规 7" xfId="453"/>
    <cellStyle name="常规 7 2" xfId="454"/>
    <cellStyle name="常规 7_8、政府性基金预算支出表" xfId="455"/>
    <cellStyle name="常规 8" xfId="456"/>
    <cellStyle name="常规 8 2" xfId="457"/>
    <cellStyle name="常规 8_8、政府性基金预算支出表" xfId="458"/>
    <cellStyle name="常规 9" xfId="459"/>
    <cellStyle name="常规 9 2" xfId="460"/>
    <cellStyle name="常规 9_8、政府性基金预算支出表" xfId="461"/>
    <cellStyle name="常规_中方县部门预算输出表 2 2" xfId="462"/>
    <cellStyle name="好 2" xfId="463"/>
    <cellStyle name="好 2 2" xfId="464"/>
    <cellStyle name="好 3" xfId="465"/>
    <cellStyle name="好 4" xfId="466"/>
    <cellStyle name="好 5" xfId="467"/>
    <cellStyle name="好 6" xfId="468"/>
    <cellStyle name="好 7" xfId="469"/>
    <cellStyle name="好_21E15DB1C6F94D4E8CF515A1481E92A4" xfId="470"/>
    <cellStyle name="好_8、政府性基金预算支出表" xfId="471"/>
    <cellStyle name="好_E75BAC0E058D4D14AA6DECB1DB3491CF" xfId="472"/>
    <cellStyle name="汇总 2" xfId="473"/>
    <cellStyle name="汇总 2 2" xfId="474"/>
    <cellStyle name="汇总 3" xfId="475"/>
    <cellStyle name="汇总 4" xfId="476"/>
    <cellStyle name="汇总 5" xfId="477"/>
    <cellStyle name="汇总 6" xfId="478"/>
    <cellStyle name="汇总 7" xfId="479"/>
    <cellStyle name="计算 2" xfId="480"/>
    <cellStyle name="计算 2 2" xfId="481"/>
    <cellStyle name="计算 3" xfId="482"/>
    <cellStyle name="计算 4" xfId="483"/>
    <cellStyle name="计算 5" xfId="484"/>
    <cellStyle name="计算 6" xfId="485"/>
    <cellStyle name="计算 7" xfId="486"/>
    <cellStyle name="检查单元格 2" xfId="487"/>
    <cellStyle name="检查单元格 2 2" xfId="488"/>
    <cellStyle name="检查单元格 3" xfId="489"/>
    <cellStyle name="检查单元格 4" xfId="490"/>
    <cellStyle name="检查单元格 5" xfId="491"/>
    <cellStyle name="检查单元格 6" xfId="492"/>
    <cellStyle name="检查单元格 7" xfId="493"/>
    <cellStyle name="解释性文本 2" xfId="494"/>
    <cellStyle name="解释性文本 2 2" xfId="495"/>
    <cellStyle name="解释性文本 3" xfId="496"/>
    <cellStyle name="解释性文本 4" xfId="497"/>
    <cellStyle name="解释性文本 5" xfId="498"/>
    <cellStyle name="解释性文本 6" xfId="499"/>
    <cellStyle name="解释性文本 7" xfId="500"/>
    <cellStyle name="警告文本 2" xfId="501"/>
    <cellStyle name="警告文本 2 2" xfId="502"/>
    <cellStyle name="警告文本 3" xfId="503"/>
    <cellStyle name="警告文本 4" xfId="504"/>
    <cellStyle name="警告文本 5" xfId="505"/>
    <cellStyle name="警告文本 6" xfId="506"/>
    <cellStyle name="警告文本 7" xfId="507"/>
    <cellStyle name="链接单元格 2" xfId="508"/>
    <cellStyle name="链接单元格 2 2" xfId="509"/>
    <cellStyle name="链接单元格 3" xfId="510"/>
    <cellStyle name="链接单元格 4" xfId="511"/>
    <cellStyle name="链接单元格 5" xfId="512"/>
    <cellStyle name="链接单元格 6" xfId="513"/>
    <cellStyle name="链接单元格 7" xfId="514"/>
    <cellStyle name="强调文字颜色 1 2" xfId="515"/>
    <cellStyle name="强调文字颜色 1 2 2" xfId="516"/>
    <cellStyle name="强调文字颜色 1 3" xfId="517"/>
    <cellStyle name="强调文字颜色 1 4" xfId="518"/>
    <cellStyle name="强调文字颜色 1 5" xfId="519"/>
    <cellStyle name="强调文字颜色 1 6" xfId="520"/>
    <cellStyle name="强调文字颜色 1 7" xfId="521"/>
    <cellStyle name="强调文字颜色 2 2" xfId="522"/>
    <cellStyle name="强调文字颜色 2 2 2" xfId="523"/>
    <cellStyle name="强调文字颜色 2 3" xfId="524"/>
    <cellStyle name="强调文字颜色 2 4" xfId="525"/>
    <cellStyle name="强调文字颜色 2 5" xfId="526"/>
    <cellStyle name="强调文字颜色 2 6" xfId="527"/>
    <cellStyle name="强调文字颜色 2 7" xfId="528"/>
    <cellStyle name="强调文字颜色 3 2" xfId="529"/>
    <cellStyle name="强调文字颜色 3 2 2" xfId="530"/>
    <cellStyle name="强调文字颜色 3 3" xfId="531"/>
    <cellStyle name="强调文字颜色 3 4" xfId="532"/>
    <cellStyle name="强调文字颜色 3 5" xfId="533"/>
    <cellStyle name="强调文字颜色 3 6" xfId="534"/>
    <cellStyle name="强调文字颜色 3 7" xfId="535"/>
    <cellStyle name="强调文字颜色 4 2" xfId="536"/>
    <cellStyle name="强调文字颜色 4 2 2" xfId="537"/>
    <cellStyle name="强调文字颜色 4 3" xfId="538"/>
    <cellStyle name="强调文字颜色 4 4" xfId="539"/>
    <cellStyle name="强调文字颜色 4 5" xfId="540"/>
    <cellStyle name="强调文字颜色 4 6" xfId="541"/>
    <cellStyle name="强调文字颜色 4 7" xfId="542"/>
    <cellStyle name="强调文字颜色 5 2" xfId="543"/>
    <cellStyle name="强调文字颜色 5 2 2" xfId="544"/>
    <cellStyle name="强调文字颜色 5 3" xfId="545"/>
    <cellStyle name="强调文字颜色 5 4" xfId="546"/>
    <cellStyle name="强调文字颜色 5 5" xfId="547"/>
    <cellStyle name="强调文字颜色 5 6" xfId="548"/>
    <cellStyle name="强调文字颜色 5 7" xfId="549"/>
    <cellStyle name="强调文字颜色 6 2" xfId="550"/>
    <cellStyle name="强调文字颜色 6 2 2" xfId="551"/>
    <cellStyle name="强调文字颜色 6 3" xfId="552"/>
    <cellStyle name="强调文字颜色 6 4" xfId="553"/>
    <cellStyle name="强调文字颜色 6 5" xfId="554"/>
    <cellStyle name="强调文字颜色 6 6" xfId="555"/>
    <cellStyle name="强调文字颜色 6 7" xfId="556"/>
    <cellStyle name="适中 2" xfId="557"/>
    <cellStyle name="适中 2 2" xfId="558"/>
    <cellStyle name="适中 3" xfId="559"/>
    <cellStyle name="适中 4" xfId="560"/>
    <cellStyle name="适中 5" xfId="561"/>
    <cellStyle name="适中 6" xfId="562"/>
    <cellStyle name="适中 7" xfId="563"/>
    <cellStyle name="输出 2" xfId="564"/>
    <cellStyle name="输出 2 2" xfId="565"/>
    <cellStyle name="输出 3" xfId="566"/>
    <cellStyle name="输出 4" xfId="567"/>
    <cellStyle name="输出 5" xfId="568"/>
    <cellStyle name="输出 6" xfId="569"/>
    <cellStyle name="输出 7" xfId="570"/>
    <cellStyle name="输入 2" xfId="571"/>
    <cellStyle name="输入 2 2" xfId="572"/>
    <cellStyle name="输入 3" xfId="573"/>
    <cellStyle name="输入 4" xfId="574"/>
    <cellStyle name="输入 5" xfId="575"/>
    <cellStyle name="输入 6" xfId="576"/>
    <cellStyle name="输入 7" xfId="577"/>
    <cellStyle name="注释 2" xfId="578"/>
    <cellStyle name="注释 2 2" xfId="579"/>
    <cellStyle name="注释 3" xfId="580"/>
    <cellStyle name="注释 4" xfId="581"/>
    <cellStyle name="注释 5" xfId="582"/>
    <cellStyle name="注释 6" xfId="583"/>
    <cellStyle name="注释 7" xfId="5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topLeftCell="A4" workbookViewId="0"/>
  </sheetViews>
  <sheetFormatPr defaultRowHeight="13.5" x14ac:dyDescent="0.15"/>
  <cols>
    <col min="1" max="1" width="34.375" style="37" customWidth="1"/>
    <col min="2" max="2" width="9.75" style="37" customWidth="1"/>
    <col min="3" max="3" width="23.625" style="37" customWidth="1"/>
    <col min="4" max="4" width="10.625" style="37" customWidth="1"/>
    <col min="5" max="5" width="21.75" style="37" customWidth="1"/>
    <col min="6" max="6" width="10.625" style="37" customWidth="1"/>
    <col min="7" max="7" width="23.75" style="37" customWidth="1"/>
    <col min="8" max="8" width="11" style="37" customWidth="1"/>
    <col min="9" max="9" width="20.875" style="37" customWidth="1"/>
    <col min="10" max="10" width="10.125" style="37" customWidth="1"/>
    <col min="11" max="11" width="21.75" style="37" customWidth="1"/>
    <col min="12" max="16384" width="9" style="37"/>
  </cols>
  <sheetData>
    <row r="1" spans="1:11" ht="13.5" customHeight="1" x14ac:dyDescent="0.15">
      <c r="A1" s="1" t="s">
        <v>132</v>
      </c>
      <c r="B1" s="89"/>
      <c r="C1" s="89"/>
      <c r="D1" s="89"/>
      <c r="E1" s="89"/>
      <c r="F1" s="38"/>
      <c r="G1" s="38"/>
      <c r="H1" s="38"/>
      <c r="I1" s="39"/>
      <c r="J1" s="40"/>
      <c r="K1" s="41"/>
    </row>
    <row r="2" spans="1:11" ht="20.25" customHeight="1" x14ac:dyDescent="0.15">
      <c r="A2" s="42" t="s">
        <v>162</v>
      </c>
      <c r="B2" s="42"/>
      <c r="C2" s="42"/>
      <c r="D2" s="42"/>
      <c r="E2" s="42"/>
      <c r="F2" s="42"/>
      <c r="G2" s="42"/>
      <c r="H2" s="42"/>
      <c r="I2" s="43"/>
      <c r="J2" s="43"/>
      <c r="K2" s="43"/>
    </row>
    <row r="3" spans="1:11" ht="13.5" customHeight="1" x14ac:dyDescent="0.15">
      <c r="A3" s="160" t="s">
        <v>163</v>
      </c>
      <c r="B3" s="160"/>
      <c r="C3" s="160"/>
      <c r="D3" s="44"/>
      <c r="E3" s="44"/>
      <c r="F3" s="45"/>
      <c r="G3" s="45"/>
      <c r="H3" s="45"/>
      <c r="I3" s="46"/>
      <c r="J3" s="47" t="s">
        <v>95</v>
      </c>
      <c r="K3" s="46"/>
    </row>
    <row r="4" spans="1:11" ht="16.5" customHeight="1" x14ac:dyDescent="0.15">
      <c r="A4" s="48" t="s">
        <v>1</v>
      </c>
      <c r="B4" s="48"/>
      <c r="C4" s="48" t="s">
        <v>2</v>
      </c>
      <c r="D4" s="49"/>
      <c r="E4" s="49"/>
      <c r="F4" s="49"/>
      <c r="G4" s="49"/>
      <c r="H4" s="49"/>
      <c r="I4" s="50"/>
      <c r="J4" s="50"/>
      <c r="K4" s="46"/>
    </row>
    <row r="5" spans="1:11" ht="16.5" customHeight="1" x14ac:dyDescent="0.15">
      <c r="A5" s="51" t="s">
        <v>3</v>
      </c>
      <c r="B5" s="52" t="s">
        <v>4</v>
      </c>
      <c r="C5" s="53" t="s">
        <v>5</v>
      </c>
      <c r="D5" s="54" t="s">
        <v>4</v>
      </c>
      <c r="E5" s="55" t="s">
        <v>6</v>
      </c>
      <c r="F5" s="54" t="s">
        <v>4</v>
      </c>
      <c r="G5" s="55" t="s">
        <v>138</v>
      </c>
      <c r="H5" s="54" t="s">
        <v>4</v>
      </c>
      <c r="I5" s="55" t="s">
        <v>7</v>
      </c>
      <c r="J5" s="54" t="s">
        <v>4</v>
      </c>
      <c r="K5" s="46"/>
    </row>
    <row r="6" spans="1:11" s="97" customFormat="1" ht="16.5" customHeight="1" x14ac:dyDescent="0.15">
      <c r="A6" s="56" t="s">
        <v>8</v>
      </c>
      <c r="B6" s="85">
        <v>1025.69</v>
      </c>
      <c r="C6" s="57" t="s">
        <v>9</v>
      </c>
      <c r="D6" s="72">
        <v>0</v>
      </c>
      <c r="E6" s="57" t="s">
        <v>10</v>
      </c>
      <c r="F6" s="68">
        <v>809.05</v>
      </c>
      <c r="G6" s="57" t="s">
        <v>10</v>
      </c>
      <c r="H6" s="94">
        <v>809.05</v>
      </c>
      <c r="I6" s="56" t="s">
        <v>12</v>
      </c>
      <c r="J6" s="95">
        <v>453.49</v>
      </c>
      <c r="K6" s="96"/>
    </row>
    <row r="7" spans="1:11" s="97" customFormat="1" ht="16.5" customHeight="1" x14ac:dyDescent="0.15">
      <c r="A7" s="58" t="s">
        <v>13</v>
      </c>
      <c r="B7" s="85">
        <v>984.29</v>
      </c>
      <c r="C7" s="57" t="s">
        <v>14</v>
      </c>
      <c r="D7" s="72">
        <v>0</v>
      </c>
      <c r="E7" s="59" t="s">
        <v>15</v>
      </c>
      <c r="F7" s="68">
        <v>686.6</v>
      </c>
      <c r="G7" s="59" t="s">
        <v>139</v>
      </c>
      <c r="H7" s="94">
        <v>698.25</v>
      </c>
      <c r="I7" s="56" t="s">
        <v>16</v>
      </c>
      <c r="J7" s="95">
        <v>380.37</v>
      </c>
      <c r="K7" s="96"/>
    </row>
    <row r="8" spans="1:11" s="97" customFormat="1" ht="16.5" customHeight="1" x14ac:dyDescent="0.15">
      <c r="A8" s="58" t="s">
        <v>17</v>
      </c>
      <c r="B8" s="68">
        <v>41.4</v>
      </c>
      <c r="C8" s="57" t="s">
        <v>18</v>
      </c>
      <c r="D8" s="72">
        <v>0</v>
      </c>
      <c r="E8" s="59" t="s">
        <v>19</v>
      </c>
      <c r="F8" s="68">
        <v>87.31</v>
      </c>
      <c r="G8" s="59" t="s">
        <v>140</v>
      </c>
      <c r="H8" s="94">
        <v>661.27</v>
      </c>
      <c r="I8" s="56" t="s">
        <v>20</v>
      </c>
      <c r="J8" s="95">
        <v>1491</v>
      </c>
      <c r="K8" s="96"/>
    </row>
    <row r="9" spans="1:11" s="97" customFormat="1" ht="16.5" customHeight="1" x14ac:dyDescent="0.15">
      <c r="A9" s="58" t="s">
        <v>21</v>
      </c>
      <c r="B9" s="85">
        <v>6</v>
      </c>
      <c r="C9" s="57" t="s">
        <v>22</v>
      </c>
      <c r="D9" s="72">
        <v>0</v>
      </c>
      <c r="E9" s="59" t="s">
        <v>23</v>
      </c>
      <c r="F9" s="68">
        <v>33.18</v>
      </c>
      <c r="G9" s="59" t="s">
        <v>23</v>
      </c>
      <c r="H9" s="94">
        <v>36.979999999999997</v>
      </c>
      <c r="I9" s="56" t="s">
        <v>24</v>
      </c>
      <c r="J9" s="95">
        <v>0</v>
      </c>
      <c r="K9" s="96"/>
    </row>
    <row r="10" spans="1:11" s="97" customFormat="1" ht="16.5" customHeight="1" x14ac:dyDescent="0.15">
      <c r="A10" s="58" t="s">
        <v>25</v>
      </c>
      <c r="B10" s="85">
        <v>33.4</v>
      </c>
      <c r="C10" s="57" t="s">
        <v>26</v>
      </c>
      <c r="D10" s="72">
        <v>0</v>
      </c>
      <c r="E10" s="60" t="s">
        <v>27</v>
      </c>
      <c r="F10" s="74">
        <v>1.96</v>
      </c>
      <c r="G10" s="60" t="s">
        <v>141</v>
      </c>
      <c r="H10" s="98">
        <v>110.8</v>
      </c>
      <c r="I10" s="56" t="s">
        <v>28</v>
      </c>
      <c r="J10" s="95">
        <v>296.77</v>
      </c>
      <c r="K10" s="96"/>
    </row>
    <row r="11" spans="1:11" s="97" customFormat="1" ht="18.75" customHeight="1" x14ac:dyDescent="0.15">
      <c r="A11" s="58" t="s">
        <v>29</v>
      </c>
      <c r="B11" s="85">
        <v>0</v>
      </c>
      <c r="C11" s="57" t="s">
        <v>30</v>
      </c>
      <c r="D11" s="72">
        <v>72.23</v>
      </c>
      <c r="E11" s="61" t="s">
        <v>31</v>
      </c>
      <c r="F11" s="74">
        <v>1852.72</v>
      </c>
      <c r="G11" s="60" t="s">
        <v>142</v>
      </c>
      <c r="H11" s="98">
        <v>16.559999999999999</v>
      </c>
      <c r="I11" s="56" t="s">
        <v>33</v>
      </c>
      <c r="J11" s="95">
        <v>0.96</v>
      </c>
      <c r="K11" s="96"/>
    </row>
    <row r="12" spans="1:11" s="97" customFormat="1" ht="18.75" customHeight="1" x14ac:dyDescent="0.15">
      <c r="A12" s="60" t="s">
        <v>34</v>
      </c>
      <c r="B12" s="73">
        <v>2</v>
      </c>
      <c r="C12" s="57" t="s">
        <v>35</v>
      </c>
      <c r="D12" s="72">
        <v>33.93</v>
      </c>
      <c r="E12" s="60" t="s">
        <v>36</v>
      </c>
      <c r="F12" s="74">
        <v>30.4</v>
      </c>
      <c r="G12" s="60" t="s">
        <v>143</v>
      </c>
      <c r="H12" s="98">
        <v>79.52</v>
      </c>
      <c r="I12" s="56" t="s">
        <v>37</v>
      </c>
      <c r="J12" s="95">
        <v>0</v>
      </c>
      <c r="K12" s="96"/>
    </row>
    <row r="13" spans="1:11" s="97" customFormat="1" ht="18.75" customHeight="1" x14ac:dyDescent="0.15">
      <c r="A13" s="60" t="s">
        <v>38</v>
      </c>
      <c r="B13" s="73">
        <v>0</v>
      </c>
      <c r="C13" s="57" t="s">
        <v>39</v>
      </c>
      <c r="D13" s="72">
        <v>81.5</v>
      </c>
      <c r="E13" s="60" t="s">
        <v>19</v>
      </c>
      <c r="F13" s="68">
        <v>326.32</v>
      </c>
      <c r="G13" s="60" t="s">
        <v>144</v>
      </c>
      <c r="H13" s="94">
        <v>6.84</v>
      </c>
      <c r="I13" s="56" t="s">
        <v>40</v>
      </c>
      <c r="J13" s="95">
        <v>0</v>
      </c>
      <c r="K13" s="96"/>
    </row>
    <row r="14" spans="1:11" s="97" customFormat="1" ht="18.75" customHeight="1" x14ac:dyDescent="0.15">
      <c r="A14" s="60" t="s">
        <v>41</v>
      </c>
      <c r="B14" s="99">
        <v>0</v>
      </c>
      <c r="C14" s="57" t="s">
        <v>42</v>
      </c>
      <c r="D14" s="72">
        <v>0</v>
      </c>
      <c r="E14" s="60" t="s">
        <v>23</v>
      </c>
      <c r="F14" s="68">
        <v>6</v>
      </c>
      <c r="G14" s="57" t="s">
        <v>145</v>
      </c>
      <c r="H14" s="94">
        <v>1852.72</v>
      </c>
      <c r="I14" s="56" t="s">
        <v>43</v>
      </c>
      <c r="J14" s="95">
        <v>39.18</v>
      </c>
      <c r="K14" s="96"/>
    </row>
    <row r="15" spans="1:11" s="97" customFormat="1" ht="18.75" customHeight="1" x14ac:dyDescent="0.15">
      <c r="A15" s="60" t="s">
        <v>44</v>
      </c>
      <c r="B15" s="99">
        <v>0</v>
      </c>
      <c r="C15" s="57" t="s">
        <v>45</v>
      </c>
      <c r="D15" s="72">
        <v>2426.7800000000002</v>
      </c>
      <c r="E15" s="58" t="s">
        <v>46</v>
      </c>
      <c r="F15" s="68">
        <v>0</v>
      </c>
      <c r="G15" s="58" t="s">
        <v>146</v>
      </c>
      <c r="H15" s="94">
        <v>1852.72</v>
      </c>
      <c r="I15" s="56" t="s">
        <v>47</v>
      </c>
      <c r="J15" s="95">
        <v>0</v>
      </c>
      <c r="K15" s="96"/>
    </row>
    <row r="16" spans="1:11" s="97" customFormat="1" ht="18.75" customHeight="1" x14ac:dyDescent="0.15">
      <c r="A16" s="60" t="s">
        <v>48</v>
      </c>
      <c r="B16" s="73">
        <v>0</v>
      </c>
      <c r="C16" s="62" t="s">
        <v>49</v>
      </c>
      <c r="D16" s="76">
        <v>0</v>
      </c>
      <c r="E16" s="58" t="s">
        <v>50</v>
      </c>
      <c r="F16" s="68">
        <v>0</v>
      </c>
      <c r="G16" s="58" t="s">
        <v>147</v>
      </c>
      <c r="H16" s="94">
        <v>0</v>
      </c>
      <c r="I16" s="56" t="s">
        <v>51</v>
      </c>
      <c r="J16" s="95">
        <v>0</v>
      </c>
      <c r="K16" s="96"/>
    </row>
    <row r="17" spans="1:10" s="97" customFormat="1" ht="18.75" customHeight="1" x14ac:dyDescent="0.15">
      <c r="A17" s="61" t="s">
        <v>52</v>
      </c>
      <c r="B17" s="73">
        <v>0</v>
      </c>
      <c r="C17" s="63" t="s">
        <v>54</v>
      </c>
      <c r="D17" s="76">
        <v>0</v>
      </c>
      <c r="E17" s="58" t="s">
        <v>27</v>
      </c>
      <c r="F17" s="68">
        <v>1490</v>
      </c>
      <c r="G17" s="58" t="s">
        <v>148</v>
      </c>
      <c r="H17" s="94">
        <v>0</v>
      </c>
      <c r="I17" s="56" t="s">
        <v>55</v>
      </c>
      <c r="J17" s="100">
        <v>0</v>
      </c>
    </row>
    <row r="18" spans="1:10" s="97" customFormat="1" ht="18.75" customHeight="1" x14ac:dyDescent="0.15">
      <c r="A18" s="61" t="s">
        <v>56</v>
      </c>
      <c r="B18" s="73">
        <v>20</v>
      </c>
      <c r="C18" s="63" t="s">
        <v>58</v>
      </c>
      <c r="D18" s="76">
        <v>0</v>
      </c>
      <c r="E18" s="58" t="s">
        <v>59</v>
      </c>
      <c r="F18" s="68">
        <v>0</v>
      </c>
      <c r="G18" s="58" t="s">
        <v>149</v>
      </c>
      <c r="H18" s="69">
        <v>0</v>
      </c>
      <c r="I18" s="61"/>
      <c r="J18" s="64"/>
    </row>
    <row r="19" spans="1:10" s="97" customFormat="1" ht="18.75" customHeight="1" x14ac:dyDescent="0.15">
      <c r="A19" s="61" t="s">
        <v>60</v>
      </c>
      <c r="B19" s="73">
        <v>1616.08</v>
      </c>
      <c r="C19" s="63" t="s">
        <v>61</v>
      </c>
      <c r="D19" s="76">
        <v>0</v>
      </c>
      <c r="E19" s="58" t="s">
        <v>62</v>
      </c>
      <c r="F19" s="68">
        <v>0</v>
      </c>
      <c r="G19" s="58"/>
      <c r="H19" s="101"/>
      <c r="I19" s="56"/>
      <c r="J19" s="65"/>
    </row>
    <row r="20" spans="1:10" s="97" customFormat="1" ht="18.75" customHeight="1" x14ac:dyDescent="0.15">
      <c r="A20" s="60" t="s">
        <v>63</v>
      </c>
      <c r="B20" s="73">
        <v>1616.08</v>
      </c>
      <c r="C20" s="63" t="s">
        <v>64</v>
      </c>
      <c r="D20" s="76">
        <v>0</v>
      </c>
      <c r="E20" s="58" t="s">
        <v>65</v>
      </c>
      <c r="F20" s="68">
        <v>0</v>
      </c>
      <c r="G20" s="58"/>
      <c r="H20" s="101"/>
      <c r="I20" s="56"/>
      <c r="J20" s="66"/>
    </row>
    <row r="21" spans="1:10" s="97" customFormat="1" ht="18.75" customHeight="1" x14ac:dyDescent="0.15">
      <c r="A21" s="60" t="s">
        <v>66</v>
      </c>
      <c r="B21" s="73">
        <v>0</v>
      </c>
      <c r="C21" s="63" t="s">
        <v>67</v>
      </c>
      <c r="D21" s="76">
        <v>47.33</v>
      </c>
      <c r="E21" s="58" t="s">
        <v>68</v>
      </c>
      <c r="F21" s="102">
        <v>0</v>
      </c>
      <c r="G21" s="58"/>
      <c r="H21" s="101"/>
      <c r="I21" s="61"/>
      <c r="J21" s="67"/>
    </row>
    <row r="22" spans="1:10" s="97" customFormat="1" ht="18.75" customHeight="1" x14ac:dyDescent="0.15">
      <c r="A22" s="61" t="s">
        <v>69</v>
      </c>
      <c r="B22" s="73">
        <v>0</v>
      </c>
      <c r="C22" s="63" t="s">
        <v>71</v>
      </c>
      <c r="D22" s="76">
        <v>0</v>
      </c>
      <c r="E22" s="57"/>
      <c r="F22" s="68"/>
      <c r="G22" s="57"/>
      <c r="H22" s="69"/>
      <c r="I22" s="61"/>
      <c r="J22" s="70"/>
    </row>
    <row r="23" spans="1:10" s="97" customFormat="1" ht="18.75" customHeight="1" x14ac:dyDescent="0.15">
      <c r="A23" s="61" t="s">
        <v>72</v>
      </c>
      <c r="B23" s="73">
        <v>0</v>
      </c>
      <c r="C23" s="63" t="s">
        <v>100</v>
      </c>
      <c r="D23" s="72">
        <v>0</v>
      </c>
      <c r="E23" s="57"/>
      <c r="F23" s="68"/>
      <c r="G23" s="57"/>
      <c r="H23" s="69"/>
      <c r="I23" s="61"/>
      <c r="J23" s="70"/>
    </row>
    <row r="24" spans="1:10" s="97" customFormat="1" ht="17.25" customHeight="1" x14ac:dyDescent="0.15">
      <c r="A24" s="61" t="s">
        <v>150</v>
      </c>
      <c r="B24" s="103">
        <v>0</v>
      </c>
      <c r="C24" s="71" t="s">
        <v>101</v>
      </c>
      <c r="D24" s="72"/>
      <c r="E24" s="61"/>
      <c r="F24" s="68"/>
      <c r="G24" s="61"/>
      <c r="H24" s="69"/>
      <c r="I24" s="61"/>
      <c r="J24" s="70"/>
    </row>
    <row r="25" spans="1:10" s="97" customFormat="1" ht="18.75" customHeight="1" x14ac:dyDescent="0.15">
      <c r="A25" s="61"/>
      <c r="B25" s="73"/>
      <c r="C25" s="71" t="s">
        <v>102</v>
      </c>
      <c r="D25" s="72">
        <v>0</v>
      </c>
      <c r="E25" s="57"/>
      <c r="F25" s="68"/>
      <c r="G25" s="57"/>
      <c r="H25" s="69"/>
      <c r="I25" s="61"/>
      <c r="J25" s="70"/>
    </row>
    <row r="26" spans="1:10" ht="18.75" customHeight="1" x14ac:dyDescent="0.15">
      <c r="A26" s="61"/>
      <c r="B26" s="73"/>
      <c r="C26" s="71" t="s">
        <v>103</v>
      </c>
      <c r="D26" s="72"/>
      <c r="E26" s="57"/>
      <c r="F26" s="74"/>
      <c r="G26" s="57"/>
      <c r="H26" s="75"/>
      <c r="I26" s="61"/>
      <c r="J26" s="70"/>
    </row>
    <row r="27" spans="1:10" ht="18.75" customHeight="1" x14ac:dyDescent="0.15">
      <c r="A27" s="61"/>
      <c r="B27" s="73"/>
      <c r="C27" s="71" t="s">
        <v>104</v>
      </c>
      <c r="D27" s="76"/>
      <c r="E27" s="62"/>
      <c r="F27" s="77"/>
      <c r="G27" s="62"/>
      <c r="H27" s="78"/>
      <c r="I27" s="61"/>
      <c r="J27" s="79"/>
    </row>
    <row r="28" spans="1:10" s="97" customFormat="1" ht="18.75" customHeight="1" x14ac:dyDescent="0.15">
      <c r="A28" s="80" t="s">
        <v>74</v>
      </c>
      <c r="B28" s="104">
        <v>2661.77</v>
      </c>
      <c r="C28" s="81" t="s">
        <v>75</v>
      </c>
      <c r="D28" s="105">
        <v>2661.77</v>
      </c>
      <c r="E28" s="81" t="s">
        <v>75</v>
      </c>
      <c r="F28" s="104">
        <v>2661.77</v>
      </c>
      <c r="G28" s="81" t="s">
        <v>75</v>
      </c>
      <c r="H28" s="106">
        <v>2661.77</v>
      </c>
      <c r="I28" s="80" t="s">
        <v>75</v>
      </c>
      <c r="J28" s="107">
        <v>2661.77</v>
      </c>
    </row>
    <row r="29" spans="1:10" s="97" customFormat="1" ht="18.75" customHeight="1" x14ac:dyDescent="0.15">
      <c r="A29" s="61" t="s">
        <v>151</v>
      </c>
      <c r="B29" s="103">
        <v>0</v>
      </c>
      <c r="C29" s="62"/>
      <c r="D29" s="82"/>
      <c r="E29" s="61"/>
      <c r="F29" s="83"/>
      <c r="G29" s="61"/>
      <c r="H29" s="84"/>
      <c r="I29" s="61"/>
      <c r="J29" s="67"/>
    </row>
    <row r="30" spans="1:10" ht="18.75" customHeight="1" x14ac:dyDescent="0.15">
      <c r="A30" s="60"/>
      <c r="B30" s="85"/>
      <c r="C30" s="62"/>
      <c r="D30" s="72"/>
      <c r="E30" s="86"/>
      <c r="F30" s="87"/>
      <c r="G30" s="86"/>
      <c r="H30" s="88"/>
      <c r="I30" s="86"/>
      <c r="J30" s="79"/>
    </row>
    <row r="31" spans="1:10" s="97" customFormat="1" ht="18.75" customHeight="1" x14ac:dyDescent="0.15">
      <c r="A31" s="80" t="s">
        <v>76</v>
      </c>
      <c r="B31" s="73">
        <v>2661.77</v>
      </c>
      <c r="C31" s="81" t="s">
        <v>78</v>
      </c>
      <c r="D31" s="76">
        <v>2661.77</v>
      </c>
      <c r="E31" s="81" t="s">
        <v>78</v>
      </c>
      <c r="F31" s="108">
        <v>2661.77</v>
      </c>
      <c r="G31" s="81" t="s">
        <v>78</v>
      </c>
      <c r="H31" s="109">
        <f>H28</f>
        <v>2661.77</v>
      </c>
      <c r="I31" s="80" t="s">
        <v>78</v>
      </c>
      <c r="J31" s="107">
        <v>2661.77</v>
      </c>
    </row>
  </sheetData>
  <sheetProtection formatCells="0" formatColumns="0" formatRows="0"/>
  <mergeCells count="1">
    <mergeCell ref="A3:C3"/>
  </mergeCells>
  <phoneticPr fontId="2" type="noConversion"/>
  <pageMargins left="0.59055118110236227" right="0.59055118110236227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showZeros="0" workbookViewId="0"/>
  </sheetViews>
  <sheetFormatPr defaultRowHeight="13.5" x14ac:dyDescent="0.15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spans="1:11" ht="13.5" customHeight="1" x14ac:dyDescent="0.15">
      <c r="A1" s="1" t="s">
        <v>133</v>
      </c>
      <c r="B1" s="3"/>
      <c r="C1" s="3"/>
      <c r="D1" s="4"/>
      <c r="E1" s="1"/>
      <c r="F1" s="2"/>
      <c r="G1" s="2"/>
      <c r="H1" s="2"/>
      <c r="I1" s="2"/>
      <c r="J1" s="161"/>
      <c r="K1" s="161"/>
    </row>
    <row r="2" spans="1:11" ht="22.5" customHeight="1" x14ac:dyDescent="0.25">
      <c r="A2" s="162" t="s">
        <v>127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13.5" customHeight="1" x14ac:dyDescent="0.15">
      <c r="A3" s="163" t="s">
        <v>168</v>
      </c>
      <c r="B3" s="164"/>
      <c r="C3" s="164"/>
      <c r="D3" s="164"/>
      <c r="E3" s="1"/>
      <c r="F3" s="5"/>
      <c r="G3" s="5"/>
      <c r="H3" s="5"/>
      <c r="I3" s="5"/>
      <c r="J3" s="165" t="s">
        <v>0</v>
      </c>
      <c r="K3" s="165"/>
    </row>
    <row r="4" spans="1:11" ht="13.5" customHeight="1" x14ac:dyDescent="0.15">
      <c r="A4" s="166" t="s">
        <v>79</v>
      </c>
      <c r="B4" s="167"/>
      <c r="C4" s="167" t="s">
        <v>77</v>
      </c>
      <c r="D4" s="171" t="s">
        <v>80</v>
      </c>
      <c r="E4" s="168" t="s">
        <v>53</v>
      </c>
      <c r="F4" s="168" t="s">
        <v>57</v>
      </c>
      <c r="G4" s="168" t="s">
        <v>81</v>
      </c>
      <c r="H4" s="169"/>
      <c r="I4" s="173" t="s">
        <v>70</v>
      </c>
      <c r="J4" s="173" t="s">
        <v>73</v>
      </c>
      <c r="K4" s="174" t="s">
        <v>86</v>
      </c>
    </row>
    <row r="5" spans="1:11" ht="24" customHeight="1" x14ac:dyDescent="0.15">
      <c r="A5" s="6" t="s">
        <v>82</v>
      </c>
      <c r="B5" s="6" t="s">
        <v>83</v>
      </c>
      <c r="C5" s="170"/>
      <c r="D5" s="172"/>
      <c r="E5" s="168"/>
      <c r="F5" s="168"/>
      <c r="G5" s="7" t="s">
        <v>84</v>
      </c>
      <c r="H5" s="6" t="s">
        <v>85</v>
      </c>
      <c r="I5" s="170"/>
      <c r="J5" s="170"/>
      <c r="K5" s="175"/>
    </row>
    <row r="6" spans="1:11" s="110" customFormat="1" ht="13.5" customHeight="1" x14ac:dyDescent="0.15">
      <c r="A6" s="111"/>
      <c r="B6" s="111" t="s">
        <v>93</v>
      </c>
      <c r="C6" s="112">
        <f t="shared" ref="C6:K6" si="0">C7+C9</f>
        <v>2661.7700000000004</v>
      </c>
      <c r="D6" s="112">
        <f t="shared" si="0"/>
        <v>1025.69</v>
      </c>
      <c r="E6" s="113">
        <f t="shared" si="0"/>
        <v>0</v>
      </c>
      <c r="F6" s="113">
        <f t="shared" si="0"/>
        <v>20</v>
      </c>
      <c r="G6" s="112">
        <f t="shared" si="0"/>
        <v>1616.08</v>
      </c>
      <c r="H6" s="112">
        <f t="shared" si="0"/>
        <v>0</v>
      </c>
      <c r="I6" s="112">
        <f t="shared" si="0"/>
        <v>0</v>
      </c>
      <c r="J6" s="112">
        <f t="shared" si="0"/>
        <v>0</v>
      </c>
      <c r="K6" s="114">
        <f t="shared" si="0"/>
        <v>0</v>
      </c>
    </row>
    <row r="7" spans="1:11" ht="13.5" customHeight="1" x14ac:dyDescent="0.15">
      <c r="A7" s="111"/>
      <c r="B7" s="111"/>
      <c r="C7" s="112">
        <f t="shared" ref="C7:K7" si="1">C8</f>
        <v>2357.3000000000002</v>
      </c>
      <c r="D7" s="112">
        <f t="shared" si="1"/>
        <v>741.22</v>
      </c>
      <c r="E7" s="113">
        <f t="shared" si="1"/>
        <v>0</v>
      </c>
      <c r="F7" s="113">
        <f t="shared" si="1"/>
        <v>0</v>
      </c>
      <c r="G7" s="112">
        <f t="shared" si="1"/>
        <v>1616.08</v>
      </c>
      <c r="H7" s="112">
        <f t="shared" si="1"/>
        <v>0</v>
      </c>
      <c r="I7" s="112">
        <f t="shared" si="1"/>
        <v>0</v>
      </c>
      <c r="J7" s="112">
        <f t="shared" si="1"/>
        <v>0</v>
      </c>
      <c r="K7" s="114">
        <f t="shared" si="1"/>
        <v>0</v>
      </c>
    </row>
    <row r="8" spans="1:11" ht="13.5" customHeight="1" x14ac:dyDescent="0.15">
      <c r="A8" s="111" t="s">
        <v>164</v>
      </c>
      <c r="B8" s="111" t="s">
        <v>165</v>
      </c>
      <c r="C8" s="112">
        <v>2357.3000000000002</v>
      </c>
      <c r="D8" s="112">
        <v>741.22</v>
      </c>
      <c r="E8" s="113">
        <v>0</v>
      </c>
      <c r="F8" s="113">
        <v>0</v>
      </c>
      <c r="G8" s="112">
        <v>1616.08</v>
      </c>
      <c r="H8" s="112">
        <v>0</v>
      </c>
      <c r="I8" s="112">
        <v>0</v>
      </c>
      <c r="J8" s="112">
        <v>0</v>
      </c>
      <c r="K8" s="114">
        <v>0</v>
      </c>
    </row>
    <row r="9" spans="1:11" ht="13.5" customHeight="1" x14ac:dyDescent="0.15">
      <c r="A9" s="111"/>
      <c r="B9" s="111"/>
      <c r="C9" s="112">
        <f t="shared" ref="C9:K9" si="2">C10</f>
        <v>304.47000000000003</v>
      </c>
      <c r="D9" s="112">
        <f t="shared" si="2"/>
        <v>284.47000000000003</v>
      </c>
      <c r="E9" s="113">
        <f t="shared" si="2"/>
        <v>0</v>
      </c>
      <c r="F9" s="113">
        <f t="shared" si="2"/>
        <v>20</v>
      </c>
      <c r="G9" s="112">
        <f t="shared" si="2"/>
        <v>0</v>
      </c>
      <c r="H9" s="112">
        <f t="shared" si="2"/>
        <v>0</v>
      </c>
      <c r="I9" s="112">
        <f t="shared" si="2"/>
        <v>0</v>
      </c>
      <c r="J9" s="112">
        <f t="shared" si="2"/>
        <v>0</v>
      </c>
      <c r="K9" s="114">
        <f t="shared" si="2"/>
        <v>0</v>
      </c>
    </row>
    <row r="10" spans="1:11" ht="21.75" customHeight="1" x14ac:dyDescent="0.15">
      <c r="A10" s="111" t="s">
        <v>166</v>
      </c>
      <c r="B10" s="111" t="s">
        <v>167</v>
      </c>
      <c r="C10" s="112">
        <v>304.47000000000003</v>
      </c>
      <c r="D10" s="112">
        <v>284.47000000000003</v>
      </c>
      <c r="E10" s="113">
        <v>0</v>
      </c>
      <c r="F10" s="113">
        <v>20</v>
      </c>
      <c r="G10" s="112">
        <v>0</v>
      </c>
      <c r="H10" s="112">
        <v>0</v>
      </c>
      <c r="I10" s="112">
        <v>0</v>
      </c>
      <c r="J10" s="112">
        <v>0</v>
      </c>
      <c r="K10" s="114">
        <v>0</v>
      </c>
    </row>
  </sheetData>
  <sheetProtection formatCells="0" formatColumns="0" formatRows="0"/>
  <mergeCells count="13"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showZeros="0" topLeftCell="A13" workbookViewId="0">
      <selection activeCell="I29" sqref="I29"/>
    </sheetView>
  </sheetViews>
  <sheetFormatPr defaultRowHeight="13.5" x14ac:dyDescent="0.1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spans="1:13" ht="13.5" customHeight="1" x14ac:dyDescent="0.15">
      <c r="A1" s="8" t="s">
        <v>134</v>
      </c>
      <c r="B1" s="12"/>
      <c r="C1" s="12"/>
      <c r="D1" s="12"/>
      <c r="E1" s="12"/>
      <c r="F1" s="12"/>
      <c r="G1" s="9"/>
      <c r="H1" s="9"/>
      <c r="I1" s="9"/>
      <c r="J1" s="9"/>
      <c r="K1" s="9"/>
      <c r="L1" s="176"/>
      <c r="M1" s="176"/>
    </row>
    <row r="2" spans="1:13" ht="22.5" customHeight="1" x14ac:dyDescent="0.15">
      <c r="A2" s="185" t="s">
        <v>128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3.5" customHeight="1" x14ac:dyDescent="0.15">
      <c r="A3" s="177" t="s">
        <v>168</v>
      </c>
      <c r="B3" s="178"/>
      <c r="C3" s="178"/>
      <c r="D3" s="178"/>
      <c r="E3" s="178"/>
      <c r="F3" s="178"/>
      <c r="G3" s="11"/>
      <c r="H3" s="11"/>
      <c r="I3" s="11"/>
      <c r="J3" s="11"/>
      <c r="K3" s="11"/>
      <c r="L3" s="179" t="s">
        <v>0</v>
      </c>
      <c r="M3" s="179"/>
    </row>
    <row r="4" spans="1:13" ht="13.5" customHeight="1" x14ac:dyDescent="0.15">
      <c r="A4" s="180" t="s">
        <v>87</v>
      </c>
      <c r="B4" s="180"/>
      <c r="C4" s="180"/>
      <c r="D4" s="180"/>
      <c r="E4" s="186" t="s">
        <v>77</v>
      </c>
      <c r="F4" s="187" t="s">
        <v>80</v>
      </c>
      <c r="G4" s="181" t="s">
        <v>53</v>
      </c>
      <c r="H4" s="181" t="s">
        <v>57</v>
      </c>
      <c r="I4" s="181" t="s">
        <v>94</v>
      </c>
      <c r="J4" s="181"/>
      <c r="K4" s="183" t="s">
        <v>70</v>
      </c>
      <c r="L4" s="183" t="s">
        <v>73</v>
      </c>
      <c r="M4" s="183" t="s">
        <v>86</v>
      </c>
    </row>
    <row r="5" spans="1:13" ht="24" customHeight="1" x14ac:dyDescent="0.15">
      <c r="A5" s="183" t="s">
        <v>88</v>
      </c>
      <c r="B5" s="183"/>
      <c r="C5" s="183"/>
      <c r="D5" s="183" t="s">
        <v>89</v>
      </c>
      <c r="E5" s="183"/>
      <c r="F5" s="181"/>
      <c r="G5" s="181"/>
      <c r="H5" s="181"/>
      <c r="I5" s="183" t="s">
        <v>84</v>
      </c>
      <c r="J5" s="183" t="s">
        <v>85</v>
      </c>
      <c r="K5" s="183"/>
      <c r="L5" s="183"/>
      <c r="M5" s="183"/>
    </row>
    <row r="6" spans="1:13" ht="48" customHeight="1" x14ac:dyDescent="0.15">
      <c r="A6" s="10" t="s">
        <v>90</v>
      </c>
      <c r="B6" s="10" t="s">
        <v>91</v>
      </c>
      <c r="C6" s="10" t="s">
        <v>92</v>
      </c>
      <c r="D6" s="184"/>
      <c r="E6" s="184"/>
      <c r="F6" s="182"/>
      <c r="G6" s="181"/>
      <c r="H6" s="182"/>
      <c r="I6" s="184"/>
      <c r="J6" s="184"/>
      <c r="K6" s="184"/>
      <c r="L6" s="184"/>
      <c r="M6" s="184"/>
    </row>
    <row r="7" spans="1:13" s="110" customFormat="1" ht="20.45" customHeight="1" x14ac:dyDescent="0.15">
      <c r="A7" s="115"/>
      <c r="B7" s="115"/>
      <c r="C7" s="115"/>
      <c r="D7" s="115" t="s">
        <v>93</v>
      </c>
      <c r="E7" s="116">
        <f t="shared" ref="E7:M7" si="0">E8+E11+E15+E18+E25</f>
        <v>2661.77</v>
      </c>
      <c r="F7" s="116">
        <f t="shared" si="0"/>
        <v>1025.69</v>
      </c>
      <c r="G7" s="117">
        <f t="shared" si="0"/>
        <v>0</v>
      </c>
      <c r="H7" s="117">
        <f t="shared" si="0"/>
        <v>20</v>
      </c>
      <c r="I7" s="116">
        <f t="shared" si="0"/>
        <v>1616.08</v>
      </c>
      <c r="J7" s="116">
        <f t="shared" si="0"/>
        <v>0</v>
      </c>
      <c r="K7" s="116">
        <f t="shared" si="0"/>
        <v>0</v>
      </c>
      <c r="L7" s="116">
        <f t="shared" si="0"/>
        <v>0</v>
      </c>
      <c r="M7" s="118">
        <f t="shared" si="0"/>
        <v>0</v>
      </c>
    </row>
    <row r="8" spans="1:13" ht="20.45" customHeight="1" x14ac:dyDescent="0.15">
      <c r="A8" s="115" t="s">
        <v>169</v>
      </c>
      <c r="B8" s="115"/>
      <c r="C8" s="115"/>
      <c r="D8" s="115" t="s">
        <v>170</v>
      </c>
      <c r="E8" s="116">
        <f t="shared" ref="E8:M9" si="1">E9</f>
        <v>72.23</v>
      </c>
      <c r="F8" s="116">
        <f t="shared" si="1"/>
        <v>72.23</v>
      </c>
      <c r="G8" s="117">
        <f t="shared" si="1"/>
        <v>0</v>
      </c>
      <c r="H8" s="117">
        <f t="shared" si="1"/>
        <v>0</v>
      </c>
      <c r="I8" s="116">
        <f t="shared" si="1"/>
        <v>0</v>
      </c>
      <c r="J8" s="116">
        <f t="shared" si="1"/>
        <v>0</v>
      </c>
      <c r="K8" s="116">
        <f t="shared" si="1"/>
        <v>0</v>
      </c>
      <c r="L8" s="116">
        <f t="shared" si="1"/>
        <v>0</v>
      </c>
      <c r="M8" s="118">
        <f t="shared" si="1"/>
        <v>0</v>
      </c>
    </row>
    <row r="9" spans="1:13" ht="20.45" customHeight="1" x14ac:dyDescent="0.15">
      <c r="A9" s="115" t="s">
        <v>171</v>
      </c>
      <c r="B9" s="115" t="s">
        <v>172</v>
      </c>
      <c r="C9" s="115"/>
      <c r="D9" s="115" t="s">
        <v>173</v>
      </c>
      <c r="E9" s="116">
        <f t="shared" si="1"/>
        <v>72.23</v>
      </c>
      <c r="F9" s="116">
        <f t="shared" si="1"/>
        <v>72.23</v>
      </c>
      <c r="G9" s="117">
        <f t="shared" si="1"/>
        <v>0</v>
      </c>
      <c r="H9" s="117">
        <f t="shared" si="1"/>
        <v>0</v>
      </c>
      <c r="I9" s="116">
        <f t="shared" si="1"/>
        <v>0</v>
      </c>
      <c r="J9" s="116">
        <f t="shared" si="1"/>
        <v>0</v>
      </c>
      <c r="K9" s="116">
        <f t="shared" si="1"/>
        <v>0</v>
      </c>
      <c r="L9" s="116">
        <f t="shared" si="1"/>
        <v>0</v>
      </c>
      <c r="M9" s="118">
        <f t="shared" si="1"/>
        <v>0</v>
      </c>
    </row>
    <row r="10" spans="1:13" ht="20.45" customHeight="1" x14ac:dyDescent="0.15">
      <c r="A10" s="115" t="s">
        <v>174</v>
      </c>
      <c r="B10" s="115" t="s">
        <v>175</v>
      </c>
      <c r="C10" s="115" t="s">
        <v>172</v>
      </c>
      <c r="D10" s="115" t="s">
        <v>176</v>
      </c>
      <c r="E10" s="116">
        <v>72.23</v>
      </c>
      <c r="F10" s="116">
        <v>72.23</v>
      </c>
      <c r="G10" s="117">
        <v>0</v>
      </c>
      <c r="H10" s="117">
        <v>0</v>
      </c>
      <c r="I10" s="116">
        <v>0</v>
      </c>
      <c r="J10" s="116">
        <v>0</v>
      </c>
      <c r="K10" s="116">
        <v>0</v>
      </c>
      <c r="L10" s="116">
        <v>0</v>
      </c>
      <c r="M10" s="118">
        <v>0</v>
      </c>
    </row>
    <row r="11" spans="1:13" ht="20.45" customHeight="1" x14ac:dyDescent="0.15">
      <c r="A11" s="115" t="s">
        <v>177</v>
      </c>
      <c r="B11" s="115"/>
      <c r="C11" s="115"/>
      <c r="D11" s="115" t="s">
        <v>178</v>
      </c>
      <c r="E11" s="116">
        <f t="shared" ref="E11:M11" si="2">E12</f>
        <v>33.93</v>
      </c>
      <c r="F11" s="116">
        <f t="shared" si="2"/>
        <v>33.93</v>
      </c>
      <c r="G11" s="117">
        <f t="shared" si="2"/>
        <v>0</v>
      </c>
      <c r="H11" s="117">
        <f t="shared" si="2"/>
        <v>0</v>
      </c>
      <c r="I11" s="116">
        <f t="shared" si="2"/>
        <v>0</v>
      </c>
      <c r="J11" s="116">
        <f t="shared" si="2"/>
        <v>0</v>
      </c>
      <c r="K11" s="116">
        <f t="shared" si="2"/>
        <v>0</v>
      </c>
      <c r="L11" s="116">
        <f t="shared" si="2"/>
        <v>0</v>
      </c>
      <c r="M11" s="118">
        <f t="shared" si="2"/>
        <v>0</v>
      </c>
    </row>
    <row r="12" spans="1:13" ht="20.45" customHeight="1" x14ac:dyDescent="0.15">
      <c r="A12" s="115" t="s">
        <v>179</v>
      </c>
      <c r="B12" s="115" t="s">
        <v>180</v>
      </c>
      <c r="C12" s="115"/>
      <c r="D12" s="115" t="s">
        <v>181</v>
      </c>
      <c r="E12" s="116">
        <f t="shared" ref="E12:M12" si="3">SUM(E13:E14)</f>
        <v>33.93</v>
      </c>
      <c r="F12" s="116">
        <f t="shared" si="3"/>
        <v>33.93</v>
      </c>
      <c r="G12" s="117">
        <f t="shared" si="3"/>
        <v>0</v>
      </c>
      <c r="H12" s="117">
        <f t="shared" si="3"/>
        <v>0</v>
      </c>
      <c r="I12" s="116">
        <f t="shared" si="3"/>
        <v>0</v>
      </c>
      <c r="J12" s="116">
        <f t="shared" si="3"/>
        <v>0</v>
      </c>
      <c r="K12" s="116">
        <f t="shared" si="3"/>
        <v>0</v>
      </c>
      <c r="L12" s="116">
        <f t="shared" si="3"/>
        <v>0</v>
      </c>
      <c r="M12" s="118">
        <f t="shared" si="3"/>
        <v>0</v>
      </c>
    </row>
    <row r="13" spans="1:13" ht="20.45" customHeight="1" x14ac:dyDescent="0.15">
      <c r="A13" s="115" t="s">
        <v>182</v>
      </c>
      <c r="B13" s="115" t="s">
        <v>183</v>
      </c>
      <c r="C13" s="115" t="s">
        <v>184</v>
      </c>
      <c r="D13" s="115" t="s">
        <v>185</v>
      </c>
      <c r="E13" s="116">
        <v>22.08</v>
      </c>
      <c r="F13" s="116">
        <v>22.08</v>
      </c>
      <c r="G13" s="117">
        <v>0</v>
      </c>
      <c r="H13" s="117">
        <v>0</v>
      </c>
      <c r="I13" s="116">
        <v>0</v>
      </c>
      <c r="J13" s="116">
        <v>0</v>
      </c>
      <c r="K13" s="116">
        <v>0</v>
      </c>
      <c r="L13" s="116">
        <v>0</v>
      </c>
      <c r="M13" s="118">
        <v>0</v>
      </c>
    </row>
    <row r="14" spans="1:13" ht="20.45" customHeight="1" x14ac:dyDescent="0.15">
      <c r="A14" s="115" t="s">
        <v>182</v>
      </c>
      <c r="B14" s="115" t="s">
        <v>183</v>
      </c>
      <c r="C14" s="115" t="s">
        <v>186</v>
      </c>
      <c r="D14" s="115" t="s">
        <v>187</v>
      </c>
      <c r="E14" s="116">
        <v>11.85</v>
      </c>
      <c r="F14" s="116">
        <v>11.85</v>
      </c>
      <c r="G14" s="117">
        <v>0</v>
      </c>
      <c r="H14" s="117">
        <v>0</v>
      </c>
      <c r="I14" s="116">
        <v>0</v>
      </c>
      <c r="J14" s="116">
        <v>0</v>
      </c>
      <c r="K14" s="116">
        <v>0</v>
      </c>
      <c r="L14" s="116">
        <v>0</v>
      </c>
      <c r="M14" s="118">
        <v>0</v>
      </c>
    </row>
    <row r="15" spans="1:13" ht="20.45" customHeight="1" x14ac:dyDescent="0.15">
      <c r="A15" s="115" t="s">
        <v>188</v>
      </c>
      <c r="B15" s="115"/>
      <c r="C15" s="115"/>
      <c r="D15" s="115" t="s">
        <v>189</v>
      </c>
      <c r="E15" s="116">
        <f t="shared" ref="E15:M16" si="4">E16</f>
        <v>81.5</v>
      </c>
      <c r="F15" s="116">
        <f t="shared" si="4"/>
        <v>61.5</v>
      </c>
      <c r="G15" s="117">
        <f t="shared" si="4"/>
        <v>0</v>
      </c>
      <c r="H15" s="117">
        <f t="shared" si="4"/>
        <v>0</v>
      </c>
      <c r="I15" s="116">
        <f t="shared" si="4"/>
        <v>20</v>
      </c>
      <c r="J15" s="116">
        <f t="shared" si="4"/>
        <v>0</v>
      </c>
      <c r="K15" s="116">
        <f t="shared" si="4"/>
        <v>0</v>
      </c>
      <c r="L15" s="116">
        <f t="shared" si="4"/>
        <v>0</v>
      </c>
      <c r="M15" s="118">
        <f t="shared" si="4"/>
        <v>0</v>
      </c>
    </row>
    <row r="16" spans="1:13" ht="20.45" customHeight="1" x14ac:dyDescent="0.15">
      <c r="A16" s="115" t="s">
        <v>190</v>
      </c>
      <c r="B16" s="115" t="s">
        <v>191</v>
      </c>
      <c r="C16" s="115"/>
      <c r="D16" s="115" t="s">
        <v>192</v>
      </c>
      <c r="E16" s="116">
        <f t="shared" si="4"/>
        <v>81.5</v>
      </c>
      <c r="F16" s="116">
        <f t="shared" si="4"/>
        <v>61.5</v>
      </c>
      <c r="G16" s="117">
        <f t="shared" si="4"/>
        <v>0</v>
      </c>
      <c r="H16" s="117">
        <f t="shared" si="4"/>
        <v>0</v>
      </c>
      <c r="I16" s="116">
        <f t="shared" si="4"/>
        <v>20</v>
      </c>
      <c r="J16" s="116">
        <f t="shared" si="4"/>
        <v>0</v>
      </c>
      <c r="K16" s="116">
        <f t="shared" si="4"/>
        <v>0</v>
      </c>
      <c r="L16" s="116">
        <f t="shared" si="4"/>
        <v>0</v>
      </c>
      <c r="M16" s="118">
        <f t="shared" si="4"/>
        <v>0</v>
      </c>
    </row>
    <row r="17" spans="1:13" ht="20.45" customHeight="1" x14ac:dyDescent="0.15">
      <c r="A17" s="115" t="s">
        <v>193</v>
      </c>
      <c r="B17" s="115" t="s">
        <v>194</v>
      </c>
      <c r="C17" s="115" t="s">
        <v>186</v>
      </c>
      <c r="D17" s="115" t="s">
        <v>195</v>
      </c>
      <c r="E17" s="116">
        <v>81.5</v>
      </c>
      <c r="F17" s="116">
        <v>61.5</v>
      </c>
      <c r="G17" s="117">
        <v>0</v>
      </c>
      <c r="H17" s="117">
        <v>0</v>
      </c>
      <c r="I17" s="116">
        <v>20</v>
      </c>
      <c r="J17" s="116">
        <v>0</v>
      </c>
      <c r="K17" s="116">
        <v>0</v>
      </c>
      <c r="L17" s="116">
        <v>0</v>
      </c>
      <c r="M17" s="118">
        <v>0</v>
      </c>
    </row>
    <row r="18" spans="1:13" ht="20.45" customHeight="1" x14ac:dyDescent="0.15">
      <c r="A18" s="115" t="s">
        <v>196</v>
      </c>
      <c r="B18" s="115"/>
      <c r="C18" s="115"/>
      <c r="D18" s="115" t="s">
        <v>197</v>
      </c>
      <c r="E18" s="116">
        <f t="shared" ref="E18:M18" si="5">E19</f>
        <v>2426.7800000000002</v>
      </c>
      <c r="F18" s="116">
        <f t="shared" si="5"/>
        <v>810.7</v>
      </c>
      <c r="G18" s="117">
        <f t="shared" si="5"/>
        <v>0</v>
      </c>
      <c r="H18" s="117">
        <f t="shared" si="5"/>
        <v>20</v>
      </c>
      <c r="I18" s="116">
        <f t="shared" si="5"/>
        <v>1596.08</v>
      </c>
      <c r="J18" s="116">
        <f t="shared" si="5"/>
        <v>0</v>
      </c>
      <c r="K18" s="116">
        <f t="shared" si="5"/>
        <v>0</v>
      </c>
      <c r="L18" s="116">
        <f t="shared" si="5"/>
        <v>0</v>
      </c>
      <c r="M18" s="118">
        <f t="shared" si="5"/>
        <v>0</v>
      </c>
    </row>
    <row r="19" spans="1:13" ht="20.45" customHeight="1" x14ac:dyDescent="0.15">
      <c r="A19" s="115" t="s">
        <v>198</v>
      </c>
      <c r="B19" s="115" t="s">
        <v>191</v>
      </c>
      <c r="C19" s="115"/>
      <c r="D19" s="115" t="s">
        <v>199</v>
      </c>
      <c r="E19" s="116">
        <f t="shared" ref="E19:M19" si="6">SUM(E20:E24)</f>
        <v>2426.7800000000002</v>
      </c>
      <c r="F19" s="116">
        <f t="shared" si="6"/>
        <v>810.7</v>
      </c>
      <c r="G19" s="117">
        <f t="shared" si="6"/>
        <v>0</v>
      </c>
      <c r="H19" s="117">
        <f t="shared" si="6"/>
        <v>20</v>
      </c>
      <c r="I19" s="116">
        <f t="shared" si="6"/>
        <v>1596.08</v>
      </c>
      <c r="J19" s="116">
        <f t="shared" si="6"/>
        <v>0</v>
      </c>
      <c r="K19" s="116">
        <f t="shared" si="6"/>
        <v>0</v>
      </c>
      <c r="L19" s="116">
        <f t="shared" si="6"/>
        <v>0</v>
      </c>
      <c r="M19" s="118">
        <f t="shared" si="6"/>
        <v>0</v>
      </c>
    </row>
    <row r="20" spans="1:13" ht="20.45" customHeight="1" x14ac:dyDescent="0.15">
      <c r="A20" s="115" t="s">
        <v>200</v>
      </c>
      <c r="B20" s="115" t="s">
        <v>194</v>
      </c>
      <c r="C20" s="115" t="s">
        <v>184</v>
      </c>
      <c r="D20" s="115" t="s">
        <v>201</v>
      </c>
      <c r="E20" s="116">
        <v>417.78</v>
      </c>
      <c r="F20" s="116">
        <v>417.78</v>
      </c>
      <c r="G20" s="117">
        <v>0</v>
      </c>
      <c r="H20" s="117">
        <v>0</v>
      </c>
      <c r="I20" s="116">
        <v>0</v>
      </c>
      <c r="J20" s="116">
        <v>0</v>
      </c>
      <c r="K20" s="116">
        <v>0</v>
      </c>
      <c r="L20" s="116">
        <v>0</v>
      </c>
      <c r="M20" s="118">
        <v>0</v>
      </c>
    </row>
    <row r="21" spans="1:13" ht="20.45" customHeight="1" x14ac:dyDescent="0.15">
      <c r="A21" s="115" t="s">
        <v>200</v>
      </c>
      <c r="B21" s="115" t="s">
        <v>194</v>
      </c>
      <c r="C21" s="115" t="s">
        <v>202</v>
      </c>
      <c r="D21" s="115" t="s">
        <v>203</v>
      </c>
      <c r="E21" s="116">
        <v>436.48</v>
      </c>
      <c r="F21" s="116">
        <v>366.48</v>
      </c>
      <c r="G21" s="117">
        <v>0</v>
      </c>
      <c r="H21" s="117">
        <v>20</v>
      </c>
      <c r="I21" s="116">
        <v>50</v>
      </c>
      <c r="J21" s="116">
        <v>0</v>
      </c>
      <c r="K21" s="116">
        <v>0</v>
      </c>
      <c r="L21" s="116">
        <v>0</v>
      </c>
      <c r="M21" s="118">
        <v>0</v>
      </c>
    </row>
    <row r="22" spans="1:13" ht="20.45" customHeight="1" x14ac:dyDescent="0.15">
      <c r="A22" s="115" t="s">
        <v>200</v>
      </c>
      <c r="B22" s="115" t="s">
        <v>194</v>
      </c>
      <c r="C22" s="115" t="s">
        <v>204</v>
      </c>
      <c r="D22" s="115" t="s">
        <v>205</v>
      </c>
      <c r="E22" s="116">
        <v>1330</v>
      </c>
      <c r="F22" s="116">
        <v>0</v>
      </c>
      <c r="G22" s="117">
        <v>0</v>
      </c>
      <c r="H22" s="117">
        <v>0</v>
      </c>
      <c r="I22" s="116">
        <v>1330</v>
      </c>
      <c r="J22" s="116">
        <v>0</v>
      </c>
      <c r="K22" s="116">
        <v>0</v>
      </c>
      <c r="L22" s="116">
        <v>0</v>
      </c>
      <c r="M22" s="118">
        <v>0</v>
      </c>
    </row>
    <row r="23" spans="1:13" ht="20.45" customHeight="1" x14ac:dyDescent="0.15">
      <c r="A23" s="115" t="s">
        <v>200</v>
      </c>
      <c r="B23" s="115" t="s">
        <v>194</v>
      </c>
      <c r="C23" s="115" t="s">
        <v>180</v>
      </c>
      <c r="D23" s="115" t="s">
        <v>206</v>
      </c>
      <c r="E23" s="116">
        <v>212.12</v>
      </c>
      <c r="F23" s="116">
        <v>0</v>
      </c>
      <c r="G23" s="117">
        <v>0</v>
      </c>
      <c r="H23" s="117">
        <v>0</v>
      </c>
      <c r="I23" s="116">
        <v>212.12</v>
      </c>
      <c r="J23" s="116">
        <v>0</v>
      </c>
      <c r="K23" s="116">
        <v>0</v>
      </c>
      <c r="L23" s="116">
        <v>0</v>
      </c>
      <c r="M23" s="118">
        <v>0</v>
      </c>
    </row>
    <row r="24" spans="1:13" ht="20.45" customHeight="1" x14ac:dyDescent="0.15">
      <c r="A24" s="115" t="s">
        <v>200</v>
      </c>
      <c r="B24" s="115" t="s">
        <v>194</v>
      </c>
      <c r="C24" s="115" t="s">
        <v>207</v>
      </c>
      <c r="D24" s="115" t="s">
        <v>208</v>
      </c>
      <c r="E24" s="116">
        <v>30.4</v>
      </c>
      <c r="F24" s="116">
        <v>26.44</v>
      </c>
      <c r="G24" s="117">
        <v>0</v>
      </c>
      <c r="H24" s="117">
        <v>0</v>
      </c>
      <c r="I24" s="116">
        <v>3.96</v>
      </c>
      <c r="J24" s="116">
        <v>0</v>
      </c>
      <c r="K24" s="116">
        <v>0</v>
      </c>
      <c r="L24" s="116">
        <v>0</v>
      </c>
      <c r="M24" s="118">
        <v>0</v>
      </c>
    </row>
    <row r="25" spans="1:13" ht="20.45" customHeight="1" x14ac:dyDescent="0.15">
      <c r="A25" s="115" t="s">
        <v>209</v>
      </c>
      <c r="B25" s="115"/>
      <c r="C25" s="115"/>
      <c r="D25" s="115" t="s">
        <v>210</v>
      </c>
      <c r="E25" s="116">
        <f t="shared" ref="E25:M26" si="7">E26</f>
        <v>47.33</v>
      </c>
      <c r="F25" s="116">
        <f t="shared" si="7"/>
        <v>47.33</v>
      </c>
      <c r="G25" s="117">
        <f t="shared" si="7"/>
        <v>0</v>
      </c>
      <c r="H25" s="117">
        <f t="shared" si="7"/>
        <v>0</v>
      </c>
      <c r="I25" s="116">
        <f t="shared" si="7"/>
        <v>0</v>
      </c>
      <c r="J25" s="116">
        <f t="shared" si="7"/>
        <v>0</v>
      </c>
      <c r="K25" s="116">
        <f t="shared" si="7"/>
        <v>0</v>
      </c>
      <c r="L25" s="116">
        <f t="shared" si="7"/>
        <v>0</v>
      </c>
      <c r="M25" s="118">
        <f t="shared" si="7"/>
        <v>0</v>
      </c>
    </row>
    <row r="26" spans="1:13" ht="20.45" customHeight="1" x14ac:dyDescent="0.15">
      <c r="A26" s="115" t="s">
        <v>211</v>
      </c>
      <c r="B26" s="115" t="s">
        <v>186</v>
      </c>
      <c r="C26" s="115"/>
      <c r="D26" s="115" t="s">
        <v>212</v>
      </c>
      <c r="E26" s="116">
        <f t="shared" si="7"/>
        <v>47.33</v>
      </c>
      <c r="F26" s="116">
        <f t="shared" si="7"/>
        <v>47.33</v>
      </c>
      <c r="G26" s="117">
        <f t="shared" si="7"/>
        <v>0</v>
      </c>
      <c r="H26" s="117">
        <f t="shared" si="7"/>
        <v>0</v>
      </c>
      <c r="I26" s="116">
        <f t="shared" si="7"/>
        <v>0</v>
      </c>
      <c r="J26" s="116">
        <f t="shared" si="7"/>
        <v>0</v>
      </c>
      <c r="K26" s="116">
        <f t="shared" si="7"/>
        <v>0</v>
      </c>
      <c r="L26" s="116">
        <f t="shared" si="7"/>
        <v>0</v>
      </c>
      <c r="M26" s="118">
        <f t="shared" si="7"/>
        <v>0</v>
      </c>
    </row>
    <row r="27" spans="1:13" ht="20.45" customHeight="1" x14ac:dyDescent="0.15">
      <c r="A27" s="115" t="s">
        <v>213</v>
      </c>
      <c r="B27" s="115" t="s">
        <v>214</v>
      </c>
      <c r="C27" s="115" t="s">
        <v>184</v>
      </c>
      <c r="D27" s="115" t="s">
        <v>215</v>
      </c>
      <c r="E27" s="116">
        <v>47.33</v>
      </c>
      <c r="F27" s="116">
        <v>47.33</v>
      </c>
      <c r="G27" s="117">
        <v>0</v>
      </c>
      <c r="H27" s="117">
        <v>0</v>
      </c>
      <c r="I27" s="116">
        <v>0</v>
      </c>
      <c r="J27" s="116">
        <v>0</v>
      </c>
      <c r="K27" s="116">
        <v>0</v>
      </c>
      <c r="L27" s="116">
        <v>0</v>
      </c>
      <c r="M27" s="118">
        <v>0</v>
      </c>
    </row>
  </sheetData>
  <sheetProtection formatCells="0" formatColumns="0" formatRows="0"/>
  <mergeCells count="17">
    <mergeCell ref="G4:G6"/>
    <mergeCell ref="L1:M1"/>
    <mergeCell ref="A3:F3"/>
    <mergeCell ref="L3:M3"/>
    <mergeCell ref="A4:D4"/>
    <mergeCell ref="I4:J4"/>
    <mergeCell ref="H4:H6"/>
    <mergeCell ref="I5:I6"/>
    <mergeCell ref="J5:J6"/>
    <mergeCell ref="K4:K6"/>
    <mergeCell ref="A2:M2"/>
    <mergeCell ref="L4:L6"/>
    <mergeCell ref="M4:M6"/>
    <mergeCell ref="A5:C5"/>
    <mergeCell ref="D5:D6"/>
    <mergeCell ref="E4:E6"/>
    <mergeCell ref="F4:F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showZeros="0" topLeftCell="A19" workbookViewId="0">
      <selection activeCell="C54" sqref="C54"/>
    </sheetView>
  </sheetViews>
  <sheetFormatPr defaultRowHeight="13.5" x14ac:dyDescent="0.15"/>
  <cols>
    <col min="1" max="1" width="36" customWidth="1"/>
    <col min="2" max="2" width="12.375" customWidth="1"/>
    <col min="3" max="3" width="26.625" customWidth="1"/>
    <col min="4" max="4" width="15.875" customWidth="1"/>
    <col min="5" max="5" width="15.625" customWidth="1"/>
    <col min="6" max="6" width="9.5" customWidth="1"/>
    <col min="7" max="7" width="7.375" customWidth="1"/>
  </cols>
  <sheetData>
    <row r="1" spans="1:7" ht="13.5" customHeight="1" x14ac:dyDescent="0.15">
      <c r="A1" s="14" t="s">
        <v>135</v>
      </c>
      <c r="B1" s="14"/>
      <c r="C1" s="14"/>
      <c r="D1" s="14"/>
      <c r="E1" s="15"/>
      <c r="F1" s="15"/>
      <c r="G1" s="15"/>
    </row>
    <row r="2" spans="1:7" ht="20.25" customHeight="1" x14ac:dyDescent="0.15">
      <c r="A2" s="188" t="s">
        <v>129</v>
      </c>
      <c r="B2" s="188"/>
      <c r="C2" s="188"/>
      <c r="D2" s="188"/>
      <c r="E2" s="188"/>
      <c r="F2" s="188"/>
      <c r="G2" s="16"/>
    </row>
    <row r="3" spans="1:7" ht="13.5" customHeight="1" x14ac:dyDescent="0.15">
      <c r="A3" s="189" t="s">
        <v>216</v>
      </c>
      <c r="B3" s="190"/>
      <c r="C3" s="190"/>
      <c r="D3" s="13"/>
      <c r="E3" s="15"/>
      <c r="F3" s="13"/>
      <c r="G3" s="17" t="s">
        <v>95</v>
      </c>
    </row>
    <row r="4" spans="1:7" ht="20.100000000000001" customHeight="1" x14ac:dyDescent="0.15">
      <c r="A4" s="18" t="s">
        <v>1</v>
      </c>
      <c r="B4" s="18"/>
      <c r="C4" s="18" t="s">
        <v>2</v>
      </c>
      <c r="D4" s="19"/>
      <c r="E4" s="23"/>
      <c r="F4" s="23"/>
      <c r="G4" s="23"/>
    </row>
    <row r="5" spans="1:7" ht="20.100000000000001" customHeight="1" x14ac:dyDescent="0.15">
      <c r="A5" s="20" t="s">
        <v>3</v>
      </c>
      <c r="B5" s="21" t="s">
        <v>4</v>
      </c>
      <c r="C5" s="22" t="s">
        <v>3</v>
      </c>
      <c r="D5" s="21" t="s">
        <v>93</v>
      </c>
      <c r="E5" s="21" t="s">
        <v>96</v>
      </c>
      <c r="F5" s="21" t="s">
        <v>97</v>
      </c>
      <c r="G5" s="20" t="s">
        <v>98</v>
      </c>
    </row>
    <row r="6" spans="1:7" s="110" customFormat="1" ht="20.100000000000001" customHeight="1" x14ac:dyDescent="0.15">
      <c r="A6" s="119" t="s">
        <v>8</v>
      </c>
      <c r="B6" s="120">
        <v>1025.69</v>
      </c>
      <c r="C6" s="121" t="s">
        <v>9</v>
      </c>
      <c r="D6" s="120">
        <f>SUM(E6:F6)</f>
        <v>0</v>
      </c>
      <c r="E6" s="122">
        <v>0</v>
      </c>
      <c r="F6" s="120">
        <v>0</v>
      </c>
      <c r="G6" s="123"/>
    </row>
    <row r="7" spans="1:7" s="110" customFormat="1" ht="20.100000000000001" customHeight="1" x14ac:dyDescent="0.15">
      <c r="A7" s="119" t="s">
        <v>13</v>
      </c>
      <c r="B7" s="120">
        <v>984.29</v>
      </c>
      <c r="C7" s="121" t="s">
        <v>14</v>
      </c>
      <c r="D7" s="120">
        <f t="shared" ref="D7:D27" si="0">SUM(E7:F7)</f>
        <v>0</v>
      </c>
      <c r="E7" s="122">
        <v>0</v>
      </c>
      <c r="F7" s="120">
        <v>0</v>
      </c>
      <c r="G7" s="123"/>
    </row>
    <row r="8" spans="1:7" s="110" customFormat="1" ht="20.100000000000001" customHeight="1" x14ac:dyDescent="0.15">
      <c r="A8" s="119" t="s">
        <v>17</v>
      </c>
      <c r="B8" s="120">
        <v>41.4</v>
      </c>
      <c r="C8" s="121" t="s">
        <v>18</v>
      </c>
      <c r="D8" s="120">
        <f t="shared" si="0"/>
        <v>0</v>
      </c>
      <c r="E8" s="122">
        <v>0</v>
      </c>
      <c r="F8" s="120">
        <v>0</v>
      </c>
      <c r="G8" s="123"/>
    </row>
    <row r="9" spans="1:7" s="110" customFormat="1" ht="20.100000000000001" customHeight="1" x14ac:dyDescent="0.15">
      <c r="A9" s="119" t="s">
        <v>21</v>
      </c>
      <c r="B9" s="120">
        <v>6</v>
      </c>
      <c r="C9" s="121" t="s">
        <v>22</v>
      </c>
      <c r="D9" s="120">
        <f t="shared" si="0"/>
        <v>0</v>
      </c>
      <c r="E9" s="122">
        <v>0</v>
      </c>
      <c r="F9" s="120">
        <v>0</v>
      </c>
      <c r="G9" s="123"/>
    </row>
    <row r="10" spans="1:7" s="110" customFormat="1" ht="20.100000000000001" customHeight="1" x14ac:dyDescent="0.15">
      <c r="A10" s="119" t="s">
        <v>25</v>
      </c>
      <c r="B10" s="120">
        <v>33.4</v>
      </c>
      <c r="C10" s="121" t="s">
        <v>26</v>
      </c>
      <c r="D10" s="120">
        <f t="shared" si="0"/>
        <v>0</v>
      </c>
      <c r="E10" s="122">
        <v>0</v>
      </c>
      <c r="F10" s="120">
        <v>0</v>
      </c>
      <c r="G10" s="123"/>
    </row>
    <row r="11" spans="1:7" s="110" customFormat="1" ht="20.100000000000001" customHeight="1" x14ac:dyDescent="0.15">
      <c r="A11" s="119" t="s">
        <v>29</v>
      </c>
      <c r="B11" s="120">
        <v>0</v>
      </c>
      <c r="C11" s="121" t="s">
        <v>30</v>
      </c>
      <c r="D11" s="120">
        <f t="shared" si="0"/>
        <v>72.23</v>
      </c>
      <c r="E11" s="122">
        <v>72.23</v>
      </c>
      <c r="F11" s="120">
        <v>0</v>
      </c>
      <c r="G11" s="123"/>
    </row>
    <row r="12" spans="1:7" s="110" customFormat="1" ht="20.100000000000001" customHeight="1" x14ac:dyDescent="0.15">
      <c r="A12" s="119" t="s">
        <v>34</v>
      </c>
      <c r="B12" s="120">
        <v>2</v>
      </c>
      <c r="C12" s="121" t="s">
        <v>35</v>
      </c>
      <c r="D12" s="120">
        <f t="shared" si="0"/>
        <v>33.93</v>
      </c>
      <c r="E12" s="122">
        <v>33.93</v>
      </c>
      <c r="F12" s="120">
        <v>0</v>
      </c>
      <c r="G12" s="123"/>
    </row>
    <row r="13" spans="1:7" s="110" customFormat="1" ht="20.100000000000001" customHeight="1" x14ac:dyDescent="0.15">
      <c r="A13" s="119" t="s">
        <v>38</v>
      </c>
      <c r="B13" s="120">
        <v>0</v>
      </c>
      <c r="C13" s="121" t="s">
        <v>39</v>
      </c>
      <c r="D13" s="120">
        <f t="shared" si="0"/>
        <v>61.5</v>
      </c>
      <c r="E13" s="122">
        <v>61.5</v>
      </c>
      <c r="F13" s="120">
        <v>0</v>
      </c>
      <c r="G13" s="123"/>
    </row>
    <row r="14" spans="1:7" s="110" customFormat="1" ht="20.100000000000001" customHeight="1" x14ac:dyDescent="0.15">
      <c r="A14" s="119" t="s">
        <v>41</v>
      </c>
      <c r="B14" s="120">
        <v>0</v>
      </c>
      <c r="C14" s="121" t="s">
        <v>42</v>
      </c>
      <c r="D14" s="120">
        <f t="shared" si="0"/>
        <v>0</v>
      </c>
      <c r="E14" s="122">
        <v>0</v>
      </c>
      <c r="F14" s="120">
        <v>0</v>
      </c>
      <c r="G14" s="123"/>
    </row>
    <row r="15" spans="1:7" s="110" customFormat="1" ht="20.100000000000001" customHeight="1" x14ac:dyDescent="0.15">
      <c r="A15" s="119" t="s">
        <v>44</v>
      </c>
      <c r="B15" s="120">
        <v>0</v>
      </c>
      <c r="C15" s="121" t="s">
        <v>45</v>
      </c>
      <c r="D15" s="120">
        <f t="shared" si="0"/>
        <v>810.7</v>
      </c>
      <c r="E15" s="122">
        <v>810.7</v>
      </c>
      <c r="F15" s="120">
        <v>0</v>
      </c>
      <c r="G15" s="123"/>
    </row>
    <row r="16" spans="1:7" s="110" customFormat="1" ht="20.100000000000001" customHeight="1" x14ac:dyDescent="0.15">
      <c r="A16" s="119" t="s">
        <v>48</v>
      </c>
      <c r="B16" s="120">
        <v>0</v>
      </c>
      <c r="C16" s="121" t="s">
        <v>49</v>
      </c>
      <c r="D16" s="120">
        <f t="shared" si="0"/>
        <v>0</v>
      </c>
      <c r="E16" s="122">
        <v>0</v>
      </c>
      <c r="F16" s="120">
        <v>0</v>
      </c>
      <c r="G16" s="123"/>
    </row>
    <row r="17" spans="1:7" s="110" customFormat="1" ht="20.100000000000001" customHeight="1" x14ac:dyDescent="0.15">
      <c r="A17" s="119" t="s">
        <v>52</v>
      </c>
      <c r="B17" s="124">
        <v>0</v>
      </c>
      <c r="C17" s="125" t="s">
        <v>54</v>
      </c>
      <c r="D17" s="120">
        <f t="shared" si="0"/>
        <v>0</v>
      </c>
      <c r="E17" s="122">
        <v>0</v>
      </c>
      <c r="F17" s="120">
        <v>0</v>
      </c>
      <c r="G17" s="123"/>
    </row>
    <row r="18" spans="1:7" s="110" customFormat="1" ht="20.100000000000001" customHeight="1" x14ac:dyDescent="0.15">
      <c r="A18" s="119" t="s">
        <v>99</v>
      </c>
      <c r="B18" s="126"/>
      <c r="C18" s="127" t="s">
        <v>58</v>
      </c>
      <c r="D18" s="120">
        <f t="shared" si="0"/>
        <v>0</v>
      </c>
      <c r="E18" s="122">
        <v>0</v>
      </c>
      <c r="F18" s="120">
        <v>0</v>
      </c>
      <c r="G18" s="123"/>
    </row>
    <row r="19" spans="1:7" s="110" customFormat="1" ht="20.100000000000001" customHeight="1" x14ac:dyDescent="0.15">
      <c r="A19" s="128"/>
      <c r="B19" s="129"/>
      <c r="C19" s="127" t="s">
        <v>61</v>
      </c>
      <c r="D19" s="120">
        <f t="shared" si="0"/>
        <v>0</v>
      </c>
      <c r="E19" s="122">
        <v>0</v>
      </c>
      <c r="F19" s="120">
        <v>0</v>
      </c>
      <c r="G19" s="123"/>
    </row>
    <row r="20" spans="1:7" s="110" customFormat="1" ht="20.100000000000001" customHeight="1" x14ac:dyDescent="0.15">
      <c r="A20" s="128"/>
      <c r="B20" s="129"/>
      <c r="C20" s="127" t="s">
        <v>64</v>
      </c>
      <c r="D20" s="120">
        <f t="shared" si="0"/>
        <v>0</v>
      </c>
      <c r="E20" s="122">
        <v>0</v>
      </c>
      <c r="F20" s="120">
        <v>0</v>
      </c>
      <c r="G20" s="123"/>
    </row>
    <row r="21" spans="1:7" s="110" customFormat="1" ht="20.100000000000001" customHeight="1" x14ac:dyDescent="0.15">
      <c r="A21" s="128"/>
      <c r="B21" s="124"/>
      <c r="C21" s="127" t="s">
        <v>67</v>
      </c>
      <c r="D21" s="120">
        <f t="shared" si="0"/>
        <v>47.33</v>
      </c>
      <c r="E21" s="122">
        <v>47.33</v>
      </c>
      <c r="F21" s="120">
        <v>0</v>
      </c>
      <c r="G21" s="123"/>
    </row>
    <row r="22" spans="1:7" s="110" customFormat="1" ht="20.100000000000001" customHeight="1" x14ac:dyDescent="0.15">
      <c r="A22" s="128"/>
      <c r="B22" s="124"/>
      <c r="C22" s="127" t="s">
        <v>71</v>
      </c>
      <c r="D22" s="120">
        <f t="shared" si="0"/>
        <v>0</v>
      </c>
      <c r="E22" s="122">
        <v>0</v>
      </c>
      <c r="F22" s="120">
        <v>0</v>
      </c>
      <c r="G22" s="123"/>
    </row>
    <row r="23" spans="1:7" s="110" customFormat="1" ht="20.100000000000001" customHeight="1" x14ac:dyDescent="0.15">
      <c r="A23" s="128"/>
      <c r="B23" s="124"/>
      <c r="C23" s="127" t="s">
        <v>100</v>
      </c>
      <c r="D23" s="120">
        <f t="shared" si="0"/>
        <v>0</v>
      </c>
      <c r="E23" s="130">
        <v>0</v>
      </c>
      <c r="F23" s="124">
        <v>0</v>
      </c>
      <c r="G23" s="123"/>
    </row>
    <row r="24" spans="1:7" s="110" customFormat="1" ht="20.100000000000001" customHeight="1" x14ac:dyDescent="0.15">
      <c r="A24" s="128"/>
      <c r="B24" s="124"/>
      <c r="C24" s="127" t="s">
        <v>101</v>
      </c>
      <c r="D24" s="120">
        <f t="shared" si="0"/>
        <v>0</v>
      </c>
      <c r="E24" s="131">
        <v>0</v>
      </c>
      <c r="F24" s="132">
        <v>0</v>
      </c>
      <c r="G24" s="123"/>
    </row>
    <row r="25" spans="1:7" s="110" customFormat="1" ht="20.100000000000001" customHeight="1" x14ac:dyDescent="0.15">
      <c r="A25" s="128"/>
      <c r="B25" s="124"/>
      <c r="C25" s="127" t="s">
        <v>102</v>
      </c>
      <c r="D25" s="120">
        <f t="shared" si="0"/>
        <v>0</v>
      </c>
      <c r="E25" s="122">
        <v>0</v>
      </c>
      <c r="F25" s="120">
        <v>0</v>
      </c>
      <c r="G25" s="123"/>
    </row>
    <row r="26" spans="1:7" s="110" customFormat="1" ht="20.100000000000001" customHeight="1" x14ac:dyDescent="0.15">
      <c r="A26" s="128"/>
      <c r="B26" s="124"/>
      <c r="C26" s="127" t="s">
        <v>103</v>
      </c>
      <c r="D26" s="120">
        <f t="shared" si="0"/>
        <v>0</v>
      </c>
      <c r="E26" s="122">
        <v>0</v>
      </c>
      <c r="F26" s="120">
        <v>0</v>
      </c>
      <c r="G26" s="123"/>
    </row>
    <row r="27" spans="1:7" s="110" customFormat="1" ht="20.100000000000001" customHeight="1" x14ac:dyDescent="0.15">
      <c r="A27" s="128"/>
      <c r="B27" s="120"/>
      <c r="C27" s="127" t="s">
        <v>104</v>
      </c>
      <c r="D27" s="120">
        <f t="shared" si="0"/>
        <v>0</v>
      </c>
      <c r="E27" s="122">
        <v>0</v>
      </c>
      <c r="F27" s="120">
        <v>0</v>
      </c>
      <c r="G27" s="123"/>
    </row>
    <row r="28" spans="1:7" s="110" customFormat="1" ht="20.100000000000001" customHeight="1" x14ac:dyDescent="0.15">
      <c r="A28" s="133" t="s">
        <v>74</v>
      </c>
      <c r="B28" s="124">
        <v>1025.69</v>
      </c>
      <c r="C28" s="134" t="s">
        <v>75</v>
      </c>
      <c r="D28" s="124">
        <f>SUM(D6:D27)</f>
        <v>1025.69</v>
      </c>
      <c r="E28" s="130">
        <v>1025.69</v>
      </c>
      <c r="F28" s="124">
        <v>0</v>
      </c>
      <c r="G28" s="123"/>
    </row>
  </sheetData>
  <sheetProtection formatCells="0" formatColumns="0" formatRows="0"/>
  <mergeCells count="2">
    <mergeCell ref="A2:F2"/>
    <mergeCell ref="A3:C3"/>
  </mergeCells>
  <phoneticPr fontId="27" type="noConversion"/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showZeros="0" tabSelected="1" workbookViewId="0">
      <selection activeCell="M30" sqref="M30"/>
    </sheetView>
  </sheetViews>
  <sheetFormatPr defaultRowHeight="13.5" x14ac:dyDescent="0.15"/>
  <cols>
    <col min="1" max="1" width="4.375" customWidth="1"/>
    <col min="2" max="2" width="4" customWidth="1"/>
    <col min="3" max="3" width="3.875" customWidth="1"/>
    <col min="4" max="4" width="12.625" customWidth="1"/>
    <col min="5" max="5" width="11.625" customWidth="1"/>
    <col min="6" max="6" width="9.625" customWidth="1"/>
    <col min="10" max="11" width="10.375" customWidth="1"/>
    <col min="12" max="12" width="8.875" customWidth="1"/>
    <col min="14" max="14" width="8.25" customWidth="1"/>
    <col min="15" max="15" width="8" customWidth="1"/>
    <col min="16" max="16" width="9.625" customWidth="1"/>
    <col min="17" max="17" width="8.25" customWidth="1"/>
    <col min="18" max="18" width="6.625" customWidth="1"/>
    <col min="19" max="19" width="8" customWidth="1"/>
    <col min="20" max="20" width="5.625" customWidth="1"/>
  </cols>
  <sheetData>
    <row r="1" spans="1:21" ht="13.5" customHeight="1" x14ac:dyDescent="0.15">
      <c r="A1" s="33" t="s">
        <v>136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4"/>
      <c r="R1" s="26"/>
      <c r="S1" s="26"/>
      <c r="T1" s="29"/>
    </row>
    <row r="2" spans="1:21" ht="22.5" customHeight="1" x14ac:dyDescent="0.15">
      <c r="A2" s="25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1" ht="13.5" customHeight="1" x14ac:dyDescent="0.15">
      <c r="A3" s="197" t="s">
        <v>216</v>
      </c>
      <c r="B3" s="198"/>
      <c r="C3" s="198"/>
      <c r="D3" s="198"/>
      <c r="E3" s="198"/>
      <c r="F3" s="198"/>
      <c r="G3" s="198"/>
      <c r="H3" s="198"/>
      <c r="I3" s="198"/>
      <c r="J3" s="28"/>
      <c r="K3" s="28"/>
      <c r="L3" s="28"/>
      <c r="M3" s="28"/>
      <c r="N3" s="28"/>
      <c r="O3" s="28"/>
      <c r="P3" s="28"/>
      <c r="Q3" s="24"/>
      <c r="R3" s="26"/>
      <c r="S3" s="26"/>
      <c r="T3" s="30" t="s">
        <v>0</v>
      </c>
    </row>
    <row r="4" spans="1:21" ht="20.100000000000001" customHeight="1" x14ac:dyDescent="0.15">
      <c r="A4" s="199" t="s">
        <v>105</v>
      </c>
      <c r="B4" s="199"/>
      <c r="C4" s="199"/>
      <c r="D4" s="199"/>
      <c r="E4" s="202" t="s">
        <v>106</v>
      </c>
      <c r="F4" s="196" t="s">
        <v>11</v>
      </c>
      <c r="G4" s="196"/>
      <c r="H4" s="196"/>
      <c r="I4" s="200"/>
      <c r="J4" s="92" t="s">
        <v>32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20.100000000000001" customHeight="1" x14ac:dyDescent="0.15">
      <c r="A5" s="193" t="s">
        <v>88</v>
      </c>
      <c r="B5" s="193"/>
      <c r="C5" s="193"/>
      <c r="D5" s="193" t="s">
        <v>89</v>
      </c>
      <c r="E5" s="203"/>
      <c r="F5" s="193" t="s">
        <v>93</v>
      </c>
      <c r="G5" s="193" t="s">
        <v>107</v>
      </c>
      <c r="H5" s="193" t="s">
        <v>108</v>
      </c>
      <c r="I5" s="193" t="s">
        <v>109</v>
      </c>
      <c r="J5" s="194" t="s">
        <v>93</v>
      </c>
      <c r="K5" s="195" t="s">
        <v>161</v>
      </c>
      <c r="L5" s="192" t="s">
        <v>110</v>
      </c>
      <c r="M5" s="192" t="s">
        <v>111</v>
      </c>
      <c r="N5" s="192" t="s">
        <v>112</v>
      </c>
      <c r="O5" s="192" t="s">
        <v>113</v>
      </c>
      <c r="P5" s="192" t="s">
        <v>114</v>
      </c>
      <c r="Q5" s="192" t="s">
        <v>115</v>
      </c>
      <c r="R5" s="192" t="s">
        <v>116</v>
      </c>
      <c r="S5" s="192" t="s">
        <v>117</v>
      </c>
      <c r="T5" s="191" t="s">
        <v>118</v>
      </c>
    </row>
    <row r="6" spans="1:21" ht="20.100000000000001" customHeight="1" x14ac:dyDescent="0.15">
      <c r="A6" s="27" t="s">
        <v>90</v>
      </c>
      <c r="B6" s="27" t="s">
        <v>91</v>
      </c>
      <c r="C6" s="27" t="s">
        <v>92</v>
      </c>
      <c r="D6" s="201"/>
      <c r="E6" s="203"/>
      <c r="F6" s="193"/>
      <c r="G6" s="193"/>
      <c r="H6" s="193"/>
      <c r="I6" s="193"/>
      <c r="J6" s="194"/>
      <c r="K6" s="196"/>
      <c r="L6" s="192"/>
      <c r="M6" s="192"/>
      <c r="N6" s="192"/>
      <c r="O6" s="192"/>
      <c r="P6" s="192"/>
      <c r="Q6" s="192"/>
      <c r="R6" s="192"/>
      <c r="S6" s="192"/>
      <c r="T6" s="191"/>
    </row>
    <row r="7" spans="1:21" s="110" customFormat="1" ht="20.100000000000001" customHeight="1" x14ac:dyDescent="0.15">
      <c r="A7" s="135"/>
      <c r="B7" s="135"/>
      <c r="C7" s="135"/>
      <c r="D7" s="136" t="s">
        <v>93</v>
      </c>
      <c r="E7" s="137">
        <f t="shared" ref="E7:T7" si="0">E8+E11+E15+E18+E25</f>
        <v>2641.77</v>
      </c>
      <c r="F7" s="138">
        <f t="shared" si="0"/>
        <v>803.05</v>
      </c>
      <c r="G7" s="139">
        <f t="shared" si="0"/>
        <v>686.6</v>
      </c>
      <c r="H7" s="138">
        <f t="shared" si="0"/>
        <v>83.27</v>
      </c>
      <c r="I7" s="138">
        <f t="shared" si="0"/>
        <v>33.18</v>
      </c>
      <c r="J7" s="138">
        <f t="shared" si="0"/>
        <v>1838.7200000000003</v>
      </c>
      <c r="K7" s="140">
        <f t="shared" si="0"/>
        <v>30.4</v>
      </c>
      <c r="L7" s="138">
        <f t="shared" si="0"/>
        <v>318.32</v>
      </c>
      <c r="M7" s="137">
        <f t="shared" si="0"/>
        <v>0</v>
      </c>
      <c r="N7" s="137">
        <f t="shared" si="0"/>
        <v>0</v>
      </c>
      <c r="O7" s="137">
        <f t="shared" si="0"/>
        <v>0</v>
      </c>
      <c r="P7" s="137">
        <f t="shared" si="0"/>
        <v>1490</v>
      </c>
      <c r="Q7" s="137">
        <f t="shared" si="0"/>
        <v>0</v>
      </c>
      <c r="R7" s="137">
        <f t="shared" si="0"/>
        <v>0</v>
      </c>
      <c r="S7" s="137">
        <f t="shared" si="0"/>
        <v>0</v>
      </c>
      <c r="T7" s="138">
        <f t="shared" si="0"/>
        <v>0</v>
      </c>
      <c r="U7" s="93"/>
    </row>
    <row r="8" spans="1:21" ht="20.100000000000001" customHeight="1" x14ac:dyDescent="0.15">
      <c r="A8" s="135" t="s">
        <v>169</v>
      </c>
      <c r="B8" s="135"/>
      <c r="C8" s="135"/>
      <c r="D8" s="136" t="s">
        <v>170</v>
      </c>
      <c r="E8" s="137">
        <f t="shared" ref="E8:T9" si="1">E9</f>
        <v>72.23</v>
      </c>
      <c r="F8" s="138">
        <f t="shared" si="1"/>
        <v>72.23</v>
      </c>
      <c r="G8" s="139">
        <f t="shared" si="1"/>
        <v>72.23</v>
      </c>
      <c r="H8" s="138">
        <f t="shared" si="1"/>
        <v>0</v>
      </c>
      <c r="I8" s="138">
        <f t="shared" si="1"/>
        <v>0</v>
      </c>
      <c r="J8" s="138">
        <f t="shared" si="1"/>
        <v>0</v>
      </c>
      <c r="K8" s="140">
        <f t="shared" si="1"/>
        <v>0</v>
      </c>
      <c r="L8" s="138">
        <f t="shared" si="1"/>
        <v>0</v>
      </c>
      <c r="M8" s="137">
        <f t="shared" si="1"/>
        <v>0</v>
      </c>
      <c r="N8" s="137">
        <f t="shared" si="1"/>
        <v>0</v>
      </c>
      <c r="O8" s="137">
        <f t="shared" si="1"/>
        <v>0</v>
      </c>
      <c r="P8" s="137">
        <f t="shared" si="1"/>
        <v>0</v>
      </c>
      <c r="Q8" s="137">
        <f t="shared" si="1"/>
        <v>0</v>
      </c>
      <c r="R8" s="137">
        <f t="shared" si="1"/>
        <v>0</v>
      </c>
      <c r="S8" s="137">
        <f t="shared" si="1"/>
        <v>0</v>
      </c>
      <c r="T8" s="138">
        <f t="shared" si="1"/>
        <v>0</v>
      </c>
    </row>
    <row r="9" spans="1:21" ht="20.100000000000001" customHeight="1" x14ac:dyDescent="0.15">
      <c r="A9" s="135" t="s">
        <v>171</v>
      </c>
      <c r="B9" s="135" t="s">
        <v>172</v>
      </c>
      <c r="C9" s="135"/>
      <c r="D9" s="136" t="s">
        <v>173</v>
      </c>
      <c r="E9" s="137">
        <f t="shared" si="1"/>
        <v>72.23</v>
      </c>
      <c r="F9" s="138">
        <f t="shared" si="1"/>
        <v>72.23</v>
      </c>
      <c r="G9" s="139">
        <f t="shared" si="1"/>
        <v>72.23</v>
      </c>
      <c r="H9" s="138">
        <f t="shared" si="1"/>
        <v>0</v>
      </c>
      <c r="I9" s="138">
        <f t="shared" si="1"/>
        <v>0</v>
      </c>
      <c r="J9" s="138">
        <f t="shared" si="1"/>
        <v>0</v>
      </c>
      <c r="K9" s="140">
        <f t="shared" si="1"/>
        <v>0</v>
      </c>
      <c r="L9" s="138">
        <f t="shared" si="1"/>
        <v>0</v>
      </c>
      <c r="M9" s="137">
        <f t="shared" si="1"/>
        <v>0</v>
      </c>
      <c r="N9" s="137">
        <f t="shared" si="1"/>
        <v>0</v>
      </c>
      <c r="O9" s="137">
        <f t="shared" si="1"/>
        <v>0</v>
      </c>
      <c r="P9" s="137">
        <f t="shared" si="1"/>
        <v>0</v>
      </c>
      <c r="Q9" s="137">
        <f t="shared" si="1"/>
        <v>0</v>
      </c>
      <c r="R9" s="137">
        <f t="shared" si="1"/>
        <v>0</v>
      </c>
      <c r="S9" s="137">
        <f t="shared" si="1"/>
        <v>0</v>
      </c>
      <c r="T9" s="138">
        <f t="shared" si="1"/>
        <v>0</v>
      </c>
    </row>
    <row r="10" spans="1:21" ht="20.100000000000001" customHeight="1" x14ac:dyDescent="0.15">
      <c r="A10" s="135" t="s">
        <v>174</v>
      </c>
      <c r="B10" s="135" t="s">
        <v>175</v>
      </c>
      <c r="C10" s="135" t="s">
        <v>172</v>
      </c>
      <c r="D10" s="136" t="s">
        <v>176</v>
      </c>
      <c r="E10" s="137">
        <v>72.23</v>
      </c>
      <c r="F10" s="138">
        <v>72.23</v>
      </c>
      <c r="G10" s="139">
        <v>72.23</v>
      </c>
      <c r="H10" s="138">
        <v>0</v>
      </c>
      <c r="I10" s="138">
        <v>0</v>
      </c>
      <c r="J10" s="138">
        <v>0</v>
      </c>
      <c r="K10" s="140">
        <v>0</v>
      </c>
      <c r="L10" s="138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8">
        <v>0</v>
      </c>
    </row>
    <row r="11" spans="1:21" ht="20.100000000000001" customHeight="1" x14ac:dyDescent="0.15">
      <c r="A11" s="135" t="s">
        <v>177</v>
      </c>
      <c r="B11" s="135"/>
      <c r="C11" s="135"/>
      <c r="D11" s="136" t="s">
        <v>178</v>
      </c>
      <c r="E11" s="137">
        <f t="shared" ref="E11:T11" si="2">E12</f>
        <v>33.93</v>
      </c>
      <c r="F11" s="138">
        <f t="shared" si="2"/>
        <v>33.93</v>
      </c>
      <c r="G11" s="139">
        <f t="shared" si="2"/>
        <v>33.93</v>
      </c>
      <c r="H11" s="138">
        <f t="shared" si="2"/>
        <v>0</v>
      </c>
      <c r="I11" s="138">
        <f t="shared" si="2"/>
        <v>0</v>
      </c>
      <c r="J11" s="138">
        <f t="shared" si="2"/>
        <v>0</v>
      </c>
      <c r="K11" s="140">
        <f t="shared" si="2"/>
        <v>0</v>
      </c>
      <c r="L11" s="138">
        <f t="shared" si="2"/>
        <v>0</v>
      </c>
      <c r="M11" s="137">
        <f t="shared" si="2"/>
        <v>0</v>
      </c>
      <c r="N11" s="137">
        <f t="shared" si="2"/>
        <v>0</v>
      </c>
      <c r="O11" s="137">
        <f t="shared" si="2"/>
        <v>0</v>
      </c>
      <c r="P11" s="137">
        <f t="shared" si="2"/>
        <v>0</v>
      </c>
      <c r="Q11" s="137">
        <f t="shared" si="2"/>
        <v>0</v>
      </c>
      <c r="R11" s="137">
        <f t="shared" si="2"/>
        <v>0</v>
      </c>
      <c r="S11" s="137">
        <f t="shared" si="2"/>
        <v>0</v>
      </c>
      <c r="T11" s="138">
        <f t="shared" si="2"/>
        <v>0</v>
      </c>
    </row>
    <row r="12" spans="1:21" ht="20.100000000000001" customHeight="1" x14ac:dyDescent="0.15">
      <c r="A12" s="135" t="s">
        <v>179</v>
      </c>
      <c r="B12" s="135" t="s">
        <v>180</v>
      </c>
      <c r="C12" s="135"/>
      <c r="D12" s="136" t="s">
        <v>181</v>
      </c>
      <c r="E12" s="137">
        <f t="shared" ref="E12:T12" si="3">SUM(E13:E14)</f>
        <v>33.93</v>
      </c>
      <c r="F12" s="138">
        <f t="shared" si="3"/>
        <v>33.93</v>
      </c>
      <c r="G12" s="139">
        <f t="shared" si="3"/>
        <v>33.93</v>
      </c>
      <c r="H12" s="138">
        <f t="shared" si="3"/>
        <v>0</v>
      </c>
      <c r="I12" s="138">
        <f t="shared" si="3"/>
        <v>0</v>
      </c>
      <c r="J12" s="138">
        <f t="shared" si="3"/>
        <v>0</v>
      </c>
      <c r="K12" s="140">
        <f t="shared" si="3"/>
        <v>0</v>
      </c>
      <c r="L12" s="138">
        <f t="shared" si="3"/>
        <v>0</v>
      </c>
      <c r="M12" s="137">
        <f t="shared" si="3"/>
        <v>0</v>
      </c>
      <c r="N12" s="137">
        <f t="shared" si="3"/>
        <v>0</v>
      </c>
      <c r="O12" s="137">
        <f t="shared" si="3"/>
        <v>0</v>
      </c>
      <c r="P12" s="137">
        <f t="shared" si="3"/>
        <v>0</v>
      </c>
      <c r="Q12" s="137">
        <f t="shared" si="3"/>
        <v>0</v>
      </c>
      <c r="R12" s="137">
        <f t="shared" si="3"/>
        <v>0</v>
      </c>
      <c r="S12" s="137">
        <f t="shared" si="3"/>
        <v>0</v>
      </c>
      <c r="T12" s="138">
        <f t="shared" si="3"/>
        <v>0</v>
      </c>
    </row>
    <row r="13" spans="1:21" ht="20.100000000000001" customHeight="1" x14ac:dyDescent="0.15">
      <c r="A13" s="135" t="s">
        <v>182</v>
      </c>
      <c r="B13" s="135" t="s">
        <v>183</v>
      </c>
      <c r="C13" s="135" t="s">
        <v>184</v>
      </c>
      <c r="D13" s="136" t="s">
        <v>185</v>
      </c>
      <c r="E13" s="137">
        <v>22.08</v>
      </c>
      <c r="F13" s="138">
        <v>22.08</v>
      </c>
      <c r="G13" s="139">
        <v>22.08</v>
      </c>
      <c r="H13" s="138">
        <v>0</v>
      </c>
      <c r="I13" s="138">
        <v>0</v>
      </c>
      <c r="J13" s="138">
        <v>0</v>
      </c>
      <c r="K13" s="140">
        <v>0</v>
      </c>
      <c r="L13" s="138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8">
        <v>0</v>
      </c>
    </row>
    <row r="14" spans="1:21" ht="20.100000000000001" customHeight="1" x14ac:dyDescent="0.15">
      <c r="A14" s="135" t="s">
        <v>182</v>
      </c>
      <c r="B14" s="135" t="s">
        <v>183</v>
      </c>
      <c r="C14" s="135" t="s">
        <v>186</v>
      </c>
      <c r="D14" s="136" t="s">
        <v>187</v>
      </c>
      <c r="E14" s="137">
        <v>11.85</v>
      </c>
      <c r="F14" s="138">
        <v>11.85</v>
      </c>
      <c r="G14" s="139">
        <v>11.85</v>
      </c>
      <c r="H14" s="138">
        <v>0</v>
      </c>
      <c r="I14" s="138">
        <v>0</v>
      </c>
      <c r="J14" s="138">
        <v>0</v>
      </c>
      <c r="K14" s="140">
        <v>0</v>
      </c>
      <c r="L14" s="138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8">
        <v>0</v>
      </c>
    </row>
    <row r="15" spans="1:21" ht="20.100000000000001" customHeight="1" x14ac:dyDescent="0.15">
      <c r="A15" s="135" t="s">
        <v>188</v>
      </c>
      <c r="B15" s="135"/>
      <c r="C15" s="135"/>
      <c r="D15" s="136" t="s">
        <v>189</v>
      </c>
      <c r="E15" s="137">
        <f t="shared" ref="E15:T16" si="4">E16</f>
        <v>81.5</v>
      </c>
      <c r="F15" s="138">
        <f t="shared" si="4"/>
        <v>0</v>
      </c>
      <c r="G15" s="139">
        <f t="shared" si="4"/>
        <v>0</v>
      </c>
      <c r="H15" s="138">
        <f t="shared" si="4"/>
        <v>0</v>
      </c>
      <c r="I15" s="138">
        <f t="shared" si="4"/>
        <v>0</v>
      </c>
      <c r="J15" s="138">
        <f t="shared" si="4"/>
        <v>81.5</v>
      </c>
      <c r="K15" s="140">
        <f t="shared" si="4"/>
        <v>0</v>
      </c>
      <c r="L15" s="138">
        <f t="shared" si="4"/>
        <v>81.5</v>
      </c>
      <c r="M15" s="137">
        <f t="shared" si="4"/>
        <v>0</v>
      </c>
      <c r="N15" s="137">
        <f t="shared" si="4"/>
        <v>0</v>
      </c>
      <c r="O15" s="137">
        <f t="shared" si="4"/>
        <v>0</v>
      </c>
      <c r="P15" s="137">
        <f t="shared" si="4"/>
        <v>0</v>
      </c>
      <c r="Q15" s="137">
        <f t="shared" si="4"/>
        <v>0</v>
      </c>
      <c r="R15" s="137">
        <f t="shared" si="4"/>
        <v>0</v>
      </c>
      <c r="S15" s="137">
        <f t="shared" si="4"/>
        <v>0</v>
      </c>
      <c r="T15" s="138">
        <f t="shared" si="4"/>
        <v>0</v>
      </c>
    </row>
    <row r="16" spans="1:21" ht="20.100000000000001" customHeight="1" x14ac:dyDescent="0.15">
      <c r="A16" s="135" t="s">
        <v>190</v>
      </c>
      <c r="B16" s="135" t="s">
        <v>191</v>
      </c>
      <c r="C16" s="135"/>
      <c r="D16" s="136" t="s">
        <v>192</v>
      </c>
      <c r="E16" s="137">
        <f t="shared" si="4"/>
        <v>81.5</v>
      </c>
      <c r="F16" s="138">
        <f t="shared" si="4"/>
        <v>0</v>
      </c>
      <c r="G16" s="139">
        <f t="shared" si="4"/>
        <v>0</v>
      </c>
      <c r="H16" s="138">
        <f t="shared" si="4"/>
        <v>0</v>
      </c>
      <c r="I16" s="138">
        <f t="shared" si="4"/>
        <v>0</v>
      </c>
      <c r="J16" s="138">
        <f t="shared" si="4"/>
        <v>81.5</v>
      </c>
      <c r="K16" s="140">
        <f t="shared" si="4"/>
        <v>0</v>
      </c>
      <c r="L16" s="138">
        <f t="shared" si="4"/>
        <v>81.5</v>
      </c>
      <c r="M16" s="137">
        <f t="shared" si="4"/>
        <v>0</v>
      </c>
      <c r="N16" s="137">
        <f t="shared" si="4"/>
        <v>0</v>
      </c>
      <c r="O16" s="137">
        <f t="shared" si="4"/>
        <v>0</v>
      </c>
      <c r="P16" s="137">
        <f t="shared" si="4"/>
        <v>0</v>
      </c>
      <c r="Q16" s="137">
        <f t="shared" si="4"/>
        <v>0</v>
      </c>
      <c r="R16" s="137">
        <f t="shared" si="4"/>
        <v>0</v>
      </c>
      <c r="S16" s="137">
        <f t="shared" si="4"/>
        <v>0</v>
      </c>
      <c r="T16" s="138">
        <f t="shared" si="4"/>
        <v>0</v>
      </c>
    </row>
    <row r="17" spans="1:20" ht="20.100000000000001" customHeight="1" x14ac:dyDescent="0.15">
      <c r="A17" s="135" t="s">
        <v>193</v>
      </c>
      <c r="B17" s="135" t="s">
        <v>194</v>
      </c>
      <c r="C17" s="135" t="s">
        <v>186</v>
      </c>
      <c r="D17" s="136" t="s">
        <v>195</v>
      </c>
      <c r="E17" s="137">
        <v>81.5</v>
      </c>
      <c r="F17" s="138">
        <v>0</v>
      </c>
      <c r="G17" s="139">
        <v>0</v>
      </c>
      <c r="H17" s="138">
        <v>0</v>
      </c>
      <c r="I17" s="138">
        <v>0</v>
      </c>
      <c r="J17" s="138">
        <v>81.5</v>
      </c>
      <c r="K17" s="140">
        <v>0</v>
      </c>
      <c r="L17" s="138">
        <v>81.5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8">
        <v>0</v>
      </c>
    </row>
    <row r="18" spans="1:20" ht="20.100000000000001" customHeight="1" x14ac:dyDescent="0.15">
      <c r="A18" s="135" t="s">
        <v>196</v>
      </c>
      <c r="B18" s="135"/>
      <c r="C18" s="135"/>
      <c r="D18" s="136" t="s">
        <v>197</v>
      </c>
      <c r="E18" s="137">
        <f t="shared" ref="E18:T18" si="5">E19</f>
        <v>2406.7800000000002</v>
      </c>
      <c r="F18" s="138">
        <f t="shared" si="5"/>
        <v>649.55999999999995</v>
      </c>
      <c r="G18" s="139">
        <f t="shared" si="5"/>
        <v>533.11</v>
      </c>
      <c r="H18" s="138">
        <f t="shared" si="5"/>
        <v>83.27</v>
      </c>
      <c r="I18" s="138">
        <f t="shared" si="5"/>
        <v>33.18</v>
      </c>
      <c r="J18" s="138">
        <f t="shared" si="5"/>
        <v>1757.2200000000003</v>
      </c>
      <c r="K18" s="140">
        <f t="shared" si="5"/>
        <v>30.4</v>
      </c>
      <c r="L18" s="138">
        <f t="shared" si="5"/>
        <v>236.82</v>
      </c>
      <c r="M18" s="137">
        <f t="shared" si="5"/>
        <v>0</v>
      </c>
      <c r="N18" s="137">
        <f t="shared" si="5"/>
        <v>0</v>
      </c>
      <c r="O18" s="137">
        <f t="shared" si="5"/>
        <v>0</v>
      </c>
      <c r="P18" s="137">
        <f t="shared" si="5"/>
        <v>1490</v>
      </c>
      <c r="Q18" s="137">
        <f t="shared" si="5"/>
        <v>0</v>
      </c>
      <c r="R18" s="137">
        <f t="shared" si="5"/>
        <v>0</v>
      </c>
      <c r="S18" s="137">
        <f t="shared" si="5"/>
        <v>0</v>
      </c>
      <c r="T18" s="138">
        <f t="shared" si="5"/>
        <v>0</v>
      </c>
    </row>
    <row r="19" spans="1:20" ht="20.100000000000001" customHeight="1" x14ac:dyDescent="0.15">
      <c r="A19" s="135" t="s">
        <v>198</v>
      </c>
      <c r="B19" s="135" t="s">
        <v>191</v>
      </c>
      <c r="C19" s="135"/>
      <c r="D19" s="136" t="s">
        <v>199</v>
      </c>
      <c r="E19" s="137">
        <f t="shared" ref="E19:T19" si="6">SUM(E20:E24)</f>
        <v>2406.7800000000002</v>
      </c>
      <c r="F19" s="138">
        <f t="shared" si="6"/>
        <v>649.55999999999995</v>
      </c>
      <c r="G19" s="139">
        <f t="shared" si="6"/>
        <v>533.11</v>
      </c>
      <c r="H19" s="138">
        <f t="shared" si="6"/>
        <v>83.27</v>
      </c>
      <c r="I19" s="138">
        <f t="shared" si="6"/>
        <v>33.18</v>
      </c>
      <c r="J19" s="138">
        <f t="shared" si="6"/>
        <v>1757.2200000000003</v>
      </c>
      <c r="K19" s="140">
        <f t="shared" si="6"/>
        <v>30.4</v>
      </c>
      <c r="L19" s="138">
        <f t="shared" si="6"/>
        <v>236.82</v>
      </c>
      <c r="M19" s="137">
        <f t="shared" si="6"/>
        <v>0</v>
      </c>
      <c r="N19" s="137">
        <f t="shared" si="6"/>
        <v>0</v>
      </c>
      <c r="O19" s="137">
        <f t="shared" si="6"/>
        <v>0</v>
      </c>
      <c r="P19" s="137">
        <f t="shared" si="6"/>
        <v>1490</v>
      </c>
      <c r="Q19" s="137">
        <f t="shared" si="6"/>
        <v>0</v>
      </c>
      <c r="R19" s="137">
        <f t="shared" si="6"/>
        <v>0</v>
      </c>
      <c r="S19" s="137">
        <f t="shared" si="6"/>
        <v>0</v>
      </c>
      <c r="T19" s="138">
        <f t="shared" si="6"/>
        <v>0</v>
      </c>
    </row>
    <row r="20" spans="1:20" ht="20.100000000000001" customHeight="1" x14ac:dyDescent="0.15">
      <c r="A20" s="135" t="s">
        <v>200</v>
      </c>
      <c r="B20" s="135" t="s">
        <v>194</v>
      </c>
      <c r="C20" s="135" t="s">
        <v>184</v>
      </c>
      <c r="D20" s="136" t="s">
        <v>201</v>
      </c>
      <c r="E20" s="137">
        <v>417.78</v>
      </c>
      <c r="F20" s="138">
        <v>417.78</v>
      </c>
      <c r="G20" s="139">
        <v>322.29000000000002</v>
      </c>
      <c r="H20" s="138">
        <v>63.05</v>
      </c>
      <c r="I20" s="138">
        <v>32.44</v>
      </c>
      <c r="J20" s="138">
        <v>0</v>
      </c>
      <c r="K20" s="140">
        <v>0</v>
      </c>
      <c r="L20" s="138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8">
        <v>0</v>
      </c>
    </row>
    <row r="21" spans="1:20" ht="20.100000000000001" customHeight="1" x14ac:dyDescent="0.15">
      <c r="A21" s="135" t="s">
        <v>200</v>
      </c>
      <c r="B21" s="135" t="s">
        <v>194</v>
      </c>
      <c r="C21" s="135" t="s">
        <v>202</v>
      </c>
      <c r="D21" s="136" t="s">
        <v>203</v>
      </c>
      <c r="E21" s="137">
        <v>416.48</v>
      </c>
      <c r="F21" s="138">
        <v>231.78</v>
      </c>
      <c r="G21" s="139">
        <v>210.82</v>
      </c>
      <c r="H21" s="138">
        <v>20.22</v>
      </c>
      <c r="I21" s="138">
        <v>0.74</v>
      </c>
      <c r="J21" s="138">
        <v>184.7</v>
      </c>
      <c r="K21" s="140">
        <v>0</v>
      </c>
      <c r="L21" s="138">
        <v>34.700000000000003</v>
      </c>
      <c r="M21" s="137">
        <v>0</v>
      </c>
      <c r="N21" s="137">
        <v>0</v>
      </c>
      <c r="O21" s="137">
        <v>0</v>
      </c>
      <c r="P21" s="137">
        <v>150</v>
      </c>
      <c r="Q21" s="137">
        <v>0</v>
      </c>
      <c r="R21" s="137">
        <v>0</v>
      </c>
      <c r="S21" s="137">
        <v>0</v>
      </c>
      <c r="T21" s="138">
        <v>0</v>
      </c>
    </row>
    <row r="22" spans="1:20" ht="20.100000000000001" customHeight="1" x14ac:dyDescent="0.15">
      <c r="A22" s="135" t="s">
        <v>200</v>
      </c>
      <c r="B22" s="135" t="s">
        <v>194</v>
      </c>
      <c r="C22" s="135" t="s">
        <v>204</v>
      </c>
      <c r="D22" s="136" t="s">
        <v>205</v>
      </c>
      <c r="E22" s="137">
        <v>1330</v>
      </c>
      <c r="F22" s="138">
        <v>0</v>
      </c>
      <c r="G22" s="139">
        <v>0</v>
      </c>
      <c r="H22" s="138">
        <v>0</v>
      </c>
      <c r="I22" s="138">
        <v>0</v>
      </c>
      <c r="J22" s="138">
        <v>1330</v>
      </c>
      <c r="K22" s="140">
        <v>0</v>
      </c>
      <c r="L22" s="138">
        <v>0</v>
      </c>
      <c r="M22" s="137">
        <v>0</v>
      </c>
      <c r="N22" s="137">
        <v>0</v>
      </c>
      <c r="O22" s="137">
        <v>0</v>
      </c>
      <c r="P22" s="137">
        <v>1330</v>
      </c>
      <c r="Q22" s="137">
        <v>0</v>
      </c>
      <c r="R22" s="137">
        <v>0</v>
      </c>
      <c r="S22" s="137">
        <v>0</v>
      </c>
      <c r="T22" s="138">
        <v>0</v>
      </c>
    </row>
    <row r="23" spans="1:20" ht="20.100000000000001" customHeight="1" x14ac:dyDescent="0.15">
      <c r="A23" s="135" t="s">
        <v>200</v>
      </c>
      <c r="B23" s="135" t="s">
        <v>194</v>
      </c>
      <c r="C23" s="135" t="s">
        <v>180</v>
      </c>
      <c r="D23" s="136" t="s">
        <v>206</v>
      </c>
      <c r="E23" s="137">
        <v>212.12</v>
      </c>
      <c r="F23" s="138">
        <v>0</v>
      </c>
      <c r="G23" s="139">
        <v>0</v>
      </c>
      <c r="H23" s="138">
        <v>0</v>
      </c>
      <c r="I23" s="138">
        <v>0</v>
      </c>
      <c r="J23" s="138">
        <v>212.12</v>
      </c>
      <c r="K23" s="140">
        <v>0</v>
      </c>
      <c r="L23" s="138">
        <v>202.12</v>
      </c>
      <c r="M23" s="137">
        <v>0</v>
      </c>
      <c r="N23" s="137">
        <v>0</v>
      </c>
      <c r="O23" s="137">
        <v>0</v>
      </c>
      <c r="P23" s="137">
        <v>10</v>
      </c>
      <c r="Q23" s="137">
        <v>0</v>
      </c>
      <c r="R23" s="137">
        <v>0</v>
      </c>
      <c r="S23" s="137">
        <v>0</v>
      </c>
      <c r="T23" s="138">
        <v>0</v>
      </c>
    </row>
    <row r="24" spans="1:20" ht="20.100000000000001" customHeight="1" x14ac:dyDescent="0.15">
      <c r="A24" s="135" t="s">
        <v>200</v>
      </c>
      <c r="B24" s="135" t="s">
        <v>194</v>
      </c>
      <c r="C24" s="135" t="s">
        <v>207</v>
      </c>
      <c r="D24" s="136" t="s">
        <v>208</v>
      </c>
      <c r="E24" s="137">
        <v>30.4</v>
      </c>
      <c r="F24" s="138">
        <v>0</v>
      </c>
      <c r="G24" s="139">
        <v>0</v>
      </c>
      <c r="H24" s="138">
        <v>0</v>
      </c>
      <c r="I24" s="138">
        <v>0</v>
      </c>
      <c r="J24" s="138">
        <v>30.4</v>
      </c>
      <c r="K24" s="140">
        <v>30.4</v>
      </c>
      <c r="L24" s="138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8">
        <v>0</v>
      </c>
    </row>
    <row r="25" spans="1:20" ht="20.100000000000001" customHeight="1" x14ac:dyDescent="0.15">
      <c r="A25" s="135" t="s">
        <v>209</v>
      </c>
      <c r="B25" s="135"/>
      <c r="C25" s="135"/>
      <c r="D25" s="136" t="s">
        <v>210</v>
      </c>
      <c r="E25" s="137">
        <f t="shared" ref="E25:T26" si="7">E26</f>
        <v>47.33</v>
      </c>
      <c r="F25" s="138">
        <f t="shared" si="7"/>
        <v>47.33</v>
      </c>
      <c r="G25" s="139">
        <f t="shared" si="7"/>
        <v>47.33</v>
      </c>
      <c r="H25" s="138">
        <f t="shared" si="7"/>
        <v>0</v>
      </c>
      <c r="I25" s="138">
        <f t="shared" si="7"/>
        <v>0</v>
      </c>
      <c r="J25" s="138">
        <f t="shared" si="7"/>
        <v>0</v>
      </c>
      <c r="K25" s="140">
        <f t="shared" si="7"/>
        <v>0</v>
      </c>
      <c r="L25" s="138">
        <f t="shared" si="7"/>
        <v>0</v>
      </c>
      <c r="M25" s="137">
        <f t="shared" si="7"/>
        <v>0</v>
      </c>
      <c r="N25" s="137">
        <f t="shared" si="7"/>
        <v>0</v>
      </c>
      <c r="O25" s="137">
        <f t="shared" si="7"/>
        <v>0</v>
      </c>
      <c r="P25" s="137">
        <f t="shared" si="7"/>
        <v>0</v>
      </c>
      <c r="Q25" s="137">
        <f t="shared" si="7"/>
        <v>0</v>
      </c>
      <c r="R25" s="137">
        <f t="shared" si="7"/>
        <v>0</v>
      </c>
      <c r="S25" s="137">
        <f t="shared" si="7"/>
        <v>0</v>
      </c>
      <c r="T25" s="138">
        <f t="shared" si="7"/>
        <v>0</v>
      </c>
    </row>
    <row r="26" spans="1:20" ht="20.100000000000001" customHeight="1" x14ac:dyDescent="0.15">
      <c r="A26" s="135" t="s">
        <v>211</v>
      </c>
      <c r="B26" s="135" t="s">
        <v>186</v>
      </c>
      <c r="C26" s="135"/>
      <c r="D26" s="136" t="s">
        <v>212</v>
      </c>
      <c r="E26" s="137">
        <f t="shared" si="7"/>
        <v>47.33</v>
      </c>
      <c r="F26" s="138">
        <f t="shared" si="7"/>
        <v>47.33</v>
      </c>
      <c r="G26" s="139">
        <f t="shared" si="7"/>
        <v>47.33</v>
      </c>
      <c r="H26" s="138">
        <f t="shared" si="7"/>
        <v>0</v>
      </c>
      <c r="I26" s="138">
        <f t="shared" si="7"/>
        <v>0</v>
      </c>
      <c r="J26" s="138">
        <f t="shared" si="7"/>
        <v>0</v>
      </c>
      <c r="K26" s="140">
        <f t="shared" si="7"/>
        <v>0</v>
      </c>
      <c r="L26" s="138">
        <f t="shared" si="7"/>
        <v>0</v>
      </c>
      <c r="M26" s="137">
        <f t="shared" si="7"/>
        <v>0</v>
      </c>
      <c r="N26" s="137">
        <f t="shared" si="7"/>
        <v>0</v>
      </c>
      <c r="O26" s="137">
        <f t="shared" si="7"/>
        <v>0</v>
      </c>
      <c r="P26" s="137">
        <f t="shared" si="7"/>
        <v>0</v>
      </c>
      <c r="Q26" s="137">
        <f t="shared" si="7"/>
        <v>0</v>
      </c>
      <c r="R26" s="137">
        <f t="shared" si="7"/>
        <v>0</v>
      </c>
      <c r="S26" s="137">
        <f t="shared" si="7"/>
        <v>0</v>
      </c>
      <c r="T26" s="138">
        <f t="shared" si="7"/>
        <v>0</v>
      </c>
    </row>
    <row r="27" spans="1:20" ht="20.100000000000001" customHeight="1" x14ac:dyDescent="0.15">
      <c r="A27" s="135" t="s">
        <v>213</v>
      </c>
      <c r="B27" s="135" t="s">
        <v>214</v>
      </c>
      <c r="C27" s="135" t="s">
        <v>184</v>
      </c>
      <c r="D27" s="136" t="s">
        <v>215</v>
      </c>
      <c r="E27" s="137">
        <v>47.33</v>
      </c>
      <c r="F27" s="138">
        <v>47.33</v>
      </c>
      <c r="G27" s="139">
        <v>47.33</v>
      </c>
      <c r="H27" s="138">
        <v>0</v>
      </c>
      <c r="I27" s="138">
        <v>0</v>
      </c>
      <c r="J27" s="138">
        <v>0</v>
      </c>
      <c r="K27" s="140">
        <v>0</v>
      </c>
      <c r="L27" s="138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8">
        <v>0</v>
      </c>
    </row>
  </sheetData>
  <sheetProtection formatCells="0" formatColumns="0" formatRows="0"/>
  <mergeCells count="21">
    <mergeCell ref="M5:M6"/>
    <mergeCell ref="P5:P6"/>
    <mergeCell ref="A3:I3"/>
    <mergeCell ref="A4:D4"/>
    <mergeCell ref="F4:I4"/>
    <mergeCell ref="H5:H6"/>
    <mergeCell ref="I5:I6"/>
    <mergeCell ref="A5:C5"/>
    <mergeCell ref="D5:D6"/>
    <mergeCell ref="E4:E6"/>
    <mergeCell ref="G5:G6"/>
    <mergeCell ref="L5:L6"/>
    <mergeCell ref="J5:J6"/>
    <mergeCell ref="F5:F6"/>
    <mergeCell ref="K5:K6"/>
    <mergeCell ref="T5:T6"/>
    <mergeCell ref="R5:R6"/>
    <mergeCell ref="N5:N6"/>
    <mergeCell ref="O5:O6"/>
    <mergeCell ref="Q5:Q6"/>
    <mergeCell ref="S5:S6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showZeros="0" zoomScaleNormal="100" workbookViewId="0">
      <selection activeCell="G34" sqref="G34"/>
    </sheetView>
  </sheetViews>
  <sheetFormatPr defaultRowHeight="13.5" x14ac:dyDescent="0.15"/>
  <cols>
    <col min="1" max="1" width="7.75" customWidth="1"/>
    <col min="2" max="2" width="22.125" customWidth="1"/>
    <col min="3" max="3" width="13.75" customWidth="1"/>
    <col min="4" max="4" width="16.75" customWidth="1"/>
    <col min="5" max="5" width="21" customWidth="1"/>
  </cols>
  <sheetData>
    <row r="1" spans="1:5" ht="27.75" customHeight="1" x14ac:dyDescent="0.15">
      <c r="A1" s="91" t="s">
        <v>159</v>
      </c>
      <c r="B1" s="205" t="s">
        <v>158</v>
      </c>
      <c r="C1" s="205"/>
      <c r="D1" s="205"/>
      <c r="E1" s="205"/>
    </row>
    <row r="2" spans="1:5" ht="18" customHeight="1" x14ac:dyDescent="0.15">
      <c r="A2" s="204" t="s">
        <v>152</v>
      </c>
      <c r="B2" s="204"/>
      <c r="C2" s="204" t="s">
        <v>160</v>
      </c>
      <c r="D2" s="204"/>
      <c r="E2" s="204"/>
    </row>
    <row r="3" spans="1:5" ht="18" customHeight="1" x14ac:dyDescent="0.15">
      <c r="A3" s="90" t="s">
        <v>153</v>
      </c>
      <c r="B3" s="90" t="s">
        <v>154</v>
      </c>
      <c r="C3" s="90" t="s">
        <v>155</v>
      </c>
      <c r="D3" s="90" t="s">
        <v>156</v>
      </c>
      <c r="E3" s="90" t="s">
        <v>157</v>
      </c>
    </row>
    <row r="4" spans="1:5" s="110" customFormat="1" ht="18" customHeight="1" x14ac:dyDescent="0.15">
      <c r="A4" s="141"/>
      <c r="B4" s="141" t="s">
        <v>93</v>
      </c>
      <c r="C4" s="142">
        <f>C5+C18+C35+C39</f>
        <v>803.05</v>
      </c>
      <c r="D4" s="142">
        <f>D5+D18+D35+D39</f>
        <v>719.78</v>
      </c>
      <c r="E4" s="142">
        <f>E5+E18+E35+E39</f>
        <v>83.27</v>
      </c>
    </row>
    <row r="5" spans="1:5" ht="18" customHeight="1" x14ac:dyDescent="0.15">
      <c r="A5" s="141">
        <v>301</v>
      </c>
      <c r="B5" s="141" t="s">
        <v>107</v>
      </c>
      <c r="C5" s="142">
        <f>SUM(C6:C17)</f>
        <v>686.6</v>
      </c>
      <c r="D5" s="142">
        <f>SUM(D6:D17)</f>
        <v>686.6</v>
      </c>
      <c r="E5" s="142">
        <f>SUM(E6:E17)</f>
        <v>0</v>
      </c>
    </row>
    <row r="6" spans="1:5" ht="18" customHeight="1" x14ac:dyDescent="0.15">
      <c r="A6" s="141">
        <v>30101</v>
      </c>
      <c r="B6" s="141" t="s">
        <v>217</v>
      </c>
      <c r="C6" s="142">
        <v>236.47</v>
      </c>
      <c r="D6" s="142">
        <v>236.47</v>
      </c>
      <c r="E6" s="142">
        <v>0</v>
      </c>
    </row>
    <row r="7" spans="1:5" ht="18" customHeight="1" x14ac:dyDescent="0.15">
      <c r="A7" s="141">
        <v>30102</v>
      </c>
      <c r="B7" s="141" t="s">
        <v>218</v>
      </c>
      <c r="C7" s="142">
        <v>168.72</v>
      </c>
      <c r="D7" s="142">
        <v>168.72</v>
      </c>
      <c r="E7" s="142">
        <v>0</v>
      </c>
    </row>
    <row r="8" spans="1:5" ht="18" customHeight="1" x14ac:dyDescent="0.15">
      <c r="A8" s="141">
        <v>30103</v>
      </c>
      <c r="B8" s="141" t="s">
        <v>219</v>
      </c>
      <c r="C8" s="142">
        <v>19.71</v>
      </c>
      <c r="D8" s="142">
        <v>19.71</v>
      </c>
      <c r="E8" s="142">
        <v>0</v>
      </c>
    </row>
    <row r="9" spans="1:5" ht="18" customHeight="1" x14ac:dyDescent="0.15">
      <c r="A9" s="141">
        <v>30106</v>
      </c>
      <c r="B9" s="141" t="s">
        <v>220</v>
      </c>
      <c r="C9" s="142">
        <v>10.78</v>
      </c>
      <c r="D9" s="142">
        <v>10.78</v>
      </c>
      <c r="E9" s="142">
        <v>0</v>
      </c>
    </row>
    <row r="10" spans="1:5" ht="18" customHeight="1" x14ac:dyDescent="0.15">
      <c r="A10" s="141">
        <v>30108</v>
      </c>
      <c r="B10" s="141" t="s">
        <v>221</v>
      </c>
      <c r="C10" s="142">
        <v>72.23</v>
      </c>
      <c r="D10" s="142">
        <v>72.23</v>
      </c>
      <c r="E10" s="142">
        <v>0</v>
      </c>
    </row>
    <row r="11" spans="1:5" ht="18" customHeight="1" x14ac:dyDescent="0.15">
      <c r="A11" s="141">
        <v>30110</v>
      </c>
      <c r="B11" s="141" t="s">
        <v>222</v>
      </c>
      <c r="C11" s="142">
        <v>33.93</v>
      </c>
      <c r="D11" s="142">
        <v>33.93</v>
      </c>
      <c r="E11" s="142">
        <v>0</v>
      </c>
    </row>
    <row r="12" spans="1:5" ht="18" customHeight="1" x14ac:dyDescent="0.15">
      <c r="A12" s="141">
        <v>30112</v>
      </c>
      <c r="B12" s="141" t="s">
        <v>223</v>
      </c>
      <c r="C12" s="142">
        <v>12.87</v>
      </c>
      <c r="D12" s="142">
        <v>12.87</v>
      </c>
      <c r="E12" s="142">
        <v>0</v>
      </c>
    </row>
    <row r="13" spans="1:5" ht="18" customHeight="1" x14ac:dyDescent="0.15">
      <c r="A13" s="141">
        <v>30113</v>
      </c>
      <c r="B13" s="141" t="s">
        <v>224</v>
      </c>
      <c r="C13" s="142">
        <v>47.33</v>
      </c>
      <c r="D13" s="142">
        <v>47.33</v>
      </c>
      <c r="E13" s="142">
        <v>0</v>
      </c>
    </row>
    <row r="14" spans="1:5" ht="18" customHeight="1" x14ac:dyDescent="0.15">
      <c r="A14" s="141">
        <v>3019901</v>
      </c>
      <c r="B14" s="141" t="s">
        <v>225</v>
      </c>
      <c r="C14" s="142">
        <v>34.5</v>
      </c>
      <c r="D14" s="142">
        <v>34.5</v>
      </c>
      <c r="E14" s="142">
        <v>0</v>
      </c>
    </row>
    <row r="15" spans="1:5" ht="18" customHeight="1" x14ac:dyDescent="0.15">
      <c r="A15" s="141">
        <v>3019902</v>
      </c>
      <c r="B15" s="141" t="s">
        <v>226</v>
      </c>
      <c r="C15" s="142">
        <v>3.82</v>
      </c>
      <c r="D15" s="142">
        <v>3.82</v>
      </c>
      <c r="E15" s="142">
        <v>0</v>
      </c>
    </row>
    <row r="16" spans="1:5" ht="18" customHeight="1" x14ac:dyDescent="0.15">
      <c r="A16" s="141">
        <v>3019903</v>
      </c>
      <c r="B16" s="141" t="s">
        <v>227</v>
      </c>
      <c r="C16" s="142">
        <v>39.31</v>
      </c>
      <c r="D16" s="142">
        <v>39.31</v>
      </c>
      <c r="E16" s="142">
        <v>0</v>
      </c>
    </row>
    <row r="17" spans="1:5" ht="18" customHeight="1" x14ac:dyDescent="0.15">
      <c r="A17" s="141">
        <v>3019999</v>
      </c>
      <c r="B17" s="141" t="s">
        <v>228</v>
      </c>
      <c r="C17" s="142">
        <v>6.93</v>
      </c>
      <c r="D17" s="142">
        <v>6.93</v>
      </c>
      <c r="E17" s="142">
        <v>0</v>
      </c>
    </row>
    <row r="18" spans="1:5" ht="18" customHeight="1" x14ac:dyDescent="0.15">
      <c r="A18" s="141">
        <v>302</v>
      </c>
      <c r="B18" s="141" t="s">
        <v>229</v>
      </c>
      <c r="C18" s="142">
        <f>SUM(C19:C34)</f>
        <v>81.61</v>
      </c>
      <c r="D18" s="142">
        <f>SUM(D19:D34)</f>
        <v>0</v>
      </c>
      <c r="E18" s="142">
        <f>SUM(E19:E34)</f>
        <v>81.61</v>
      </c>
    </row>
    <row r="19" spans="1:5" ht="18" customHeight="1" x14ac:dyDescent="0.15">
      <c r="A19" s="141">
        <v>30201</v>
      </c>
      <c r="B19" s="141" t="s">
        <v>230</v>
      </c>
      <c r="C19" s="142">
        <v>9.44</v>
      </c>
      <c r="D19" s="142">
        <v>0</v>
      </c>
      <c r="E19" s="142">
        <v>9.44</v>
      </c>
    </row>
    <row r="20" spans="1:5" ht="18" customHeight="1" x14ac:dyDescent="0.15">
      <c r="A20" s="141">
        <v>30202</v>
      </c>
      <c r="B20" s="141" t="s">
        <v>231</v>
      </c>
      <c r="C20" s="142">
        <v>2.8</v>
      </c>
      <c r="D20" s="142">
        <v>0</v>
      </c>
      <c r="E20" s="142">
        <v>2.8</v>
      </c>
    </row>
    <row r="21" spans="1:5" ht="18" customHeight="1" x14ac:dyDescent="0.15">
      <c r="A21" s="141">
        <v>30203</v>
      </c>
      <c r="B21" s="141" t="s">
        <v>232</v>
      </c>
      <c r="C21" s="142">
        <v>3.6</v>
      </c>
      <c r="D21" s="142">
        <v>0</v>
      </c>
      <c r="E21" s="142">
        <v>3.6</v>
      </c>
    </row>
    <row r="22" spans="1:5" ht="18" customHeight="1" x14ac:dyDescent="0.15">
      <c r="A22" s="141">
        <v>30205</v>
      </c>
      <c r="B22" s="141" t="s">
        <v>233</v>
      </c>
      <c r="C22" s="142">
        <v>3.7</v>
      </c>
      <c r="D22" s="142">
        <v>0</v>
      </c>
      <c r="E22" s="142">
        <v>3.7</v>
      </c>
    </row>
    <row r="23" spans="1:5" ht="18" customHeight="1" x14ac:dyDescent="0.15">
      <c r="A23" s="141">
        <v>30206</v>
      </c>
      <c r="B23" s="141" t="s">
        <v>234</v>
      </c>
      <c r="C23" s="142">
        <v>2.1</v>
      </c>
      <c r="D23" s="142">
        <v>0</v>
      </c>
      <c r="E23" s="142">
        <v>2.1</v>
      </c>
    </row>
    <row r="24" spans="1:5" ht="18" customHeight="1" x14ac:dyDescent="0.15">
      <c r="A24" s="141">
        <v>30207</v>
      </c>
      <c r="B24" s="141" t="s">
        <v>235</v>
      </c>
      <c r="C24" s="142">
        <v>0.2</v>
      </c>
      <c r="D24" s="142">
        <v>0</v>
      </c>
      <c r="E24" s="142">
        <v>0.2</v>
      </c>
    </row>
    <row r="25" spans="1:5" ht="18" customHeight="1" x14ac:dyDescent="0.15">
      <c r="A25" s="141">
        <v>30209</v>
      </c>
      <c r="B25" s="141" t="s">
        <v>236</v>
      </c>
      <c r="C25" s="142">
        <v>0.12</v>
      </c>
      <c r="D25" s="142">
        <v>0</v>
      </c>
      <c r="E25" s="142">
        <v>0.12</v>
      </c>
    </row>
    <row r="26" spans="1:5" ht="18" customHeight="1" x14ac:dyDescent="0.15">
      <c r="A26" s="141">
        <v>30211</v>
      </c>
      <c r="B26" s="141" t="s">
        <v>237</v>
      </c>
      <c r="C26" s="142">
        <v>1.88</v>
      </c>
      <c r="D26" s="142">
        <v>0</v>
      </c>
      <c r="E26" s="142">
        <v>1.88</v>
      </c>
    </row>
    <row r="27" spans="1:5" ht="18" customHeight="1" x14ac:dyDescent="0.15">
      <c r="A27" s="141">
        <v>30215</v>
      </c>
      <c r="B27" s="141" t="s">
        <v>238</v>
      </c>
      <c r="C27" s="142">
        <v>3.5</v>
      </c>
      <c r="D27" s="142">
        <v>0</v>
      </c>
      <c r="E27" s="142">
        <v>3.5</v>
      </c>
    </row>
    <row r="28" spans="1:5" ht="18" customHeight="1" x14ac:dyDescent="0.15">
      <c r="A28" s="141">
        <v>30216</v>
      </c>
      <c r="B28" s="141" t="s">
        <v>239</v>
      </c>
      <c r="C28" s="142">
        <v>0.5</v>
      </c>
      <c r="D28" s="142">
        <v>0</v>
      </c>
      <c r="E28" s="142">
        <v>0.5</v>
      </c>
    </row>
    <row r="29" spans="1:5" ht="18" customHeight="1" x14ac:dyDescent="0.15">
      <c r="A29" s="141">
        <v>30217</v>
      </c>
      <c r="B29" s="141" t="s">
        <v>240</v>
      </c>
      <c r="C29" s="142">
        <v>3.9</v>
      </c>
      <c r="D29" s="142">
        <v>0</v>
      </c>
      <c r="E29" s="142">
        <v>3.9</v>
      </c>
    </row>
    <row r="30" spans="1:5" ht="18" customHeight="1" x14ac:dyDescent="0.15">
      <c r="A30" s="141">
        <v>30228</v>
      </c>
      <c r="B30" s="141" t="s">
        <v>241</v>
      </c>
      <c r="C30" s="142">
        <v>18.97</v>
      </c>
      <c r="D30" s="142">
        <v>0</v>
      </c>
      <c r="E30" s="142">
        <v>18.97</v>
      </c>
    </row>
    <row r="31" spans="1:5" ht="18" customHeight="1" x14ac:dyDescent="0.15">
      <c r="A31" s="141">
        <v>30229</v>
      </c>
      <c r="B31" s="141" t="s">
        <v>242</v>
      </c>
      <c r="C31" s="142">
        <v>11.83</v>
      </c>
      <c r="D31" s="142">
        <v>0</v>
      </c>
      <c r="E31" s="142">
        <v>11.83</v>
      </c>
    </row>
    <row r="32" spans="1:5" ht="18" customHeight="1" x14ac:dyDescent="0.15">
      <c r="A32" s="141">
        <v>30231</v>
      </c>
      <c r="B32" s="141" t="s">
        <v>243</v>
      </c>
      <c r="C32" s="142">
        <v>7</v>
      </c>
      <c r="D32" s="142">
        <v>0</v>
      </c>
      <c r="E32" s="142">
        <v>7</v>
      </c>
    </row>
    <row r="33" spans="1:5" ht="18" customHeight="1" x14ac:dyDescent="0.15">
      <c r="A33" s="141">
        <v>30239</v>
      </c>
      <c r="B33" s="141" t="s">
        <v>244</v>
      </c>
      <c r="C33" s="142">
        <v>7.84</v>
      </c>
      <c r="D33" s="142">
        <v>0</v>
      </c>
      <c r="E33" s="142">
        <v>7.84</v>
      </c>
    </row>
    <row r="34" spans="1:5" ht="18" customHeight="1" x14ac:dyDescent="0.15">
      <c r="A34" s="141">
        <v>30299</v>
      </c>
      <c r="B34" s="141" t="s">
        <v>245</v>
      </c>
      <c r="C34" s="142">
        <v>4.2300000000000004</v>
      </c>
      <c r="D34" s="142">
        <v>0</v>
      </c>
      <c r="E34" s="142">
        <v>4.2300000000000004</v>
      </c>
    </row>
    <row r="35" spans="1:5" ht="18" customHeight="1" x14ac:dyDescent="0.15">
      <c r="A35" s="141">
        <v>303</v>
      </c>
      <c r="B35" s="141" t="s">
        <v>109</v>
      </c>
      <c r="C35" s="142">
        <f>SUM(C36:C38)</f>
        <v>33.18</v>
      </c>
      <c r="D35" s="142">
        <f>SUM(D36:D38)</f>
        <v>33.18</v>
      </c>
      <c r="E35" s="142">
        <f>SUM(E36:E38)</f>
        <v>0</v>
      </c>
    </row>
    <row r="36" spans="1:5" ht="18" customHeight="1" x14ac:dyDescent="0.15">
      <c r="A36" s="141">
        <v>30302</v>
      </c>
      <c r="B36" s="141" t="s">
        <v>246</v>
      </c>
      <c r="C36" s="142">
        <v>31.92</v>
      </c>
      <c r="D36" s="142">
        <v>31.92</v>
      </c>
      <c r="E36" s="142">
        <v>0</v>
      </c>
    </row>
    <row r="37" spans="1:5" ht="18" customHeight="1" x14ac:dyDescent="0.15">
      <c r="A37" s="141">
        <v>30305</v>
      </c>
      <c r="B37" s="141" t="s">
        <v>247</v>
      </c>
      <c r="C37" s="142">
        <v>0.46</v>
      </c>
      <c r="D37" s="142">
        <v>0.46</v>
      </c>
      <c r="E37" s="142">
        <v>0</v>
      </c>
    </row>
    <row r="38" spans="1:5" ht="18" customHeight="1" x14ac:dyDescent="0.15">
      <c r="A38" s="141">
        <v>30309</v>
      </c>
      <c r="B38" s="141" t="s">
        <v>248</v>
      </c>
      <c r="C38" s="142">
        <v>0.8</v>
      </c>
      <c r="D38" s="142">
        <v>0.8</v>
      </c>
      <c r="E38" s="142">
        <v>0</v>
      </c>
    </row>
    <row r="39" spans="1:5" ht="18" customHeight="1" x14ac:dyDescent="0.15">
      <c r="A39" s="141">
        <v>310</v>
      </c>
      <c r="B39" s="141" t="s">
        <v>114</v>
      </c>
      <c r="C39" s="142">
        <f>C40</f>
        <v>1.66</v>
      </c>
      <c r="D39" s="142">
        <f>D40</f>
        <v>0</v>
      </c>
      <c r="E39" s="142">
        <f>E40</f>
        <v>1.66</v>
      </c>
    </row>
    <row r="40" spans="1:5" ht="18" customHeight="1" x14ac:dyDescent="0.15">
      <c r="A40" s="141">
        <v>31002</v>
      </c>
      <c r="B40" s="141" t="s">
        <v>249</v>
      </c>
      <c r="C40" s="142">
        <v>1.66</v>
      </c>
      <c r="D40" s="142">
        <v>0</v>
      </c>
      <c r="E40" s="142">
        <v>1.66</v>
      </c>
    </row>
  </sheetData>
  <sheetProtection formatCells="0" formatColumns="0" formatRows="0"/>
  <mergeCells count="3">
    <mergeCell ref="A2:B2"/>
    <mergeCell ref="C2:E2"/>
    <mergeCell ref="B1:E1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showZeros="0" workbookViewId="0"/>
  </sheetViews>
  <sheetFormatPr defaultRowHeight="14.25" x14ac:dyDescent="0.15"/>
  <cols>
    <col min="1" max="6" width="20.5" style="31" customWidth="1"/>
    <col min="7" max="16384" width="9" style="31"/>
  </cols>
  <sheetData>
    <row r="1" spans="1:6" ht="14.25" customHeight="1" x14ac:dyDescent="0.15">
      <c r="A1" s="32" t="s">
        <v>137</v>
      </c>
      <c r="B1" s="34"/>
      <c r="C1" s="34"/>
      <c r="D1" s="34"/>
      <c r="E1" s="34"/>
      <c r="F1" s="34"/>
    </row>
    <row r="2" spans="1:6" ht="48" customHeight="1" x14ac:dyDescent="0.15">
      <c r="A2" s="206" t="s">
        <v>131</v>
      </c>
      <c r="B2" s="206"/>
      <c r="C2" s="206"/>
      <c r="D2" s="206"/>
      <c r="E2" s="206"/>
      <c r="F2" s="206"/>
    </row>
    <row r="3" spans="1:6" ht="14.25" customHeight="1" x14ac:dyDescent="0.15">
      <c r="A3" s="146" t="s">
        <v>250</v>
      </c>
      <c r="B3" s="34"/>
      <c r="C3" s="34"/>
      <c r="D3" s="34"/>
      <c r="E3" s="34"/>
      <c r="F3" s="35" t="s">
        <v>119</v>
      </c>
    </row>
    <row r="4" spans="1:6" ht="29.25" customHeight="1" x14ac:dyDescent="0.15">
      <c r="A4" s="207" t="s">
        <v>120</v>
      </c>
      <c r="B4" s="209" t="s">
        <v>121</v>
      </c>
      <c r="C4" s="209"/>
      <c r="D4" s="209"/>
      <c r="E4" s="209"/>
      <c r="F4" s="209"/>
    </row>
    <row r="5" spans="1:6" ht="14.25" customHeight="1" x14ac:dyDescent="0.15">
      <c r="A5" s="208"/>
      <c r="B5" s="36" t="s">
        <v>122</v>
      </c>
      <c r="C5" s="36" t="s">
        <v>123</v>
      </c>
      <c r="D5" s="36" t="s">
        <v>124</v>
      </c>
      <c r="E5" s="36" t="s">
        <v>125</v>
      </c>
      <c r="F5" s="36" t="s">
        <v>126</v>
      </c>
    </row>
    <row r="6" spans="1:6" s="143" customFormat="1" ht="34.5" customHeight="1" x14ac:dyDescent="0.15">
      <c r="A6" s="144" t="s">
        <v>93</v>
      </c>
      <c r="B6" s="145">
        <f>SUM(B7:B8)</f>
        <v>10.9</v>
      </c>
      <c r="C6" s="145">
        <f>SUM(C7:C8)</f>
        <v>3.9</v>
      </c>
      <c r="D6" s="145">
        <f>SUM(D7:D8)</f>
        <v>0</v>
      </c>
      <c r="E6" s="145">
        <f>SUM(E7:E8)</f>
        <v>7</v>
      </c>
      <c r="F6" s="145">
        <f>SUM(F7:F8)</f>
        <v>0</v>
      </c>
    </row>
    <row r="7" spans="1:6" ht="34.5" customHeight="1" x14ac:dyDescent="0.15">
      <c r="A7" s="144" t="s">
        <v>165</v>
      </c>
      <c r="B7" s="145">
        <v>9</v>
      </c>
      <c r="C7" s="145">
        <v>3</v>
      </c>
      <c r="D7" s="145">
        <v>0</v>
      </c>
      <c r="E7" s="145">
        <v>6</v>
      </c>
      <c r="F7" s="145">
        <v>0</v>
      </c>
    </row>
    <row r="8" spans="1:6" ht="34.5" customHeight="1" x14ac:dyDescent="0.15">
      <c r="A8" s="144" t="s">
        <v>167</v>
      </c>
      <c r="B8" s="145">
        <v>1.9</v>
      </c>
      <c r="C8" s="145">
        <v>0.9</v>
      </c>
      <c r="D8" s="145">
        <v>0</v>
      </c>
      <c r="E8" s="145">
        <v>1</v>
      </c>
      <c r="F8" s="145">
        <v>0</v>
      </c>
    </row>
  </sheetData>
  <sheetProtection formatCells="0" formatColumns="0" formatRows="0"/>
  <mergeCells count="3">
    <mergeCell ref="A2:F2"/>
    <mergeCell ref="A4:A5"/>
    <mergeCell ref="B4:F4"/>
  </mergeCells>
  <phoneticPr fontId="2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showGridLines="0" showZeros="0" topLeftCell="C1" workbookViewId="0"/>
  </sheetViews>
  <sheetFormatPr defaultRowHeight="13.5" x14ac:dyDescent="0.15"/>
  <cols>
    <col min="1" max="1" width="7.75" customWidth="1"/>
    <col min="2" max="2" width="8.375" customWidth="1"/>
    <col min="3" max="3" width="8.5" customWidth="1"/>
    <col min="4" max="4" width="12.5" customWidth="1"/>
  </cols>
  <sheetData>
    <row r="1" spans="1:19" ht="13.5" customHeight="1" x14ac:dyDescent="0.15">
      <c r="A1" s="147" t="s">
        <v>251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/>
      <c r="Q1" s="150"/>
      <c r="R1" s="150"/>
      <c r="S1" s="151"/>
    </row>
    <row r="2" spans="1:19" ht="22.5" customHeight="1" x14ac:dyDescent="0.15">
      <c r="A2" s="152" t="s">
        <v>252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13.5" customHeight="1" x14ac:dyDescent="0.15">
      <c r="A3" s="212" t="s">
        <v>168</v>
      </c>
      <c r="B3" s="213"/>
      <c r="C3" s="213"/>
      <c r="D3" s="213"/>
      <c r="E3" s="213"/>
      <c r="F3" s="213"/>
      <c r="G3" s="213"/>
      <c r="H3" s="213"/>
      <c r="I3" s="213"/>
      <c r="J3" s="148"/>
      <c r="K3" s="148"/>
      <c r="L3" s="148"/>
      <c r="M3" s="148"/>
      <c r="N3" s="148"/>
      <c r="O3" s="148"/>
      <c r="P3" s="153"/>
      <c r="Q3" s="154"/>
      <c r="R3" s="154"/>
      <c r="S3" s="155" t="s">
        <v>0</v>
      </c>
    </row>
    <row r="4" spans="1:19" ht="13.5" customHeight="1" x14ac:dyDescent="0.15">
      <c r="A4" s="214" t="s">
        <v>105</v>
      </c>
      <c r="B4" s="214"/>
      <c r="C4" s="214"/>
      <c r="D4" s="216" t="s">
        <v>89</v>
      </c>
      <c r="E4" s="218" t="s">
        <v>106</v>
      </c>
      <c r="F4" s="214" t="s">
        <v>11</v>
      </c>
      <c r="G4" s="214"/>
      <c r="H4" s="214"/>
      <c r="I4" s="215"/>
      <c r="J4" s="211" t="s">
        <v>32</v>
      </c>
      <c r="K4" s="211"/>
      <c r="L4" s="211"/>
      <c r="M4" s="211"/>
      <c r="N4" s="211"/>
      <c r="O4" s="211"/>
      <c r="P4" s="211"/>
      <c r="Q4" s="211"/>
      <c r="R4" s="211"/>
      <c r="S4" s="211"/>
    </row>
    <row r="5" spans="1:19" ht="13.5" customHeight="1" x14ac:dyDescent="0.15">
      <c r="A5" s="211" t="s">
        <v>90</v>
      </c>
      <c r="B5" s="211" t="s">
        <v>91</v>
      </c>
      <c r="C5" s="211" t="s">
        <v>92</v>
      </c>
      <c r="D5" s="217"/>
      <c r="E5" s="219"/>
      <c r="F5" s="211" t="s">
        <v>93</v>
      </c>
      <c r="G5" s="211" t="s">
        <v>107</v>
      </c>
      <c r="H5" s="211" t="s">
        <v>108</v>
      </c>
      <c r="I5" s="211" t="s">
        <v>109</v>
      </c>
      <c r="J5" s="211" t="s">
        <v>93</v>
      </c>
      <c r="K5" s="210" t="s">
        <v>110</v>
      </c>
      <c r="L5" s="210" t="s">
        <v>111</v>
      </c>
      <c r="M5" s="210" t="s">
        <v>112</v>
      </c>
      <c r="N5" s="210" t="s">
        <v>113</v>
      </c>
      <c r="O5" s="210" t="s">
        <v>114</v>
      </c>
      <c r="P5" s="210" t="s">
        <v>115</v>
      </c>
      <c r="Q5" s="210" t="s">
        <v>116</v>
      </c>
      <c r="R5" s="210" t="s">
        <v>117</v>
      </c>
      <c r="S5" s="210" t="s">
        <v>118</v>
      </c>
    </row>
    <row r="6" spans="1:19" ht="21" customHeight="1" x14ac:dyDescent="0.15">
      <c r="A6" s="211"/>
      <c r="B6" s="211"/>
      <c r="C6" s="211"/>
      <c r="D6" s="217"/>
      <c r="E6" s="219"/>
      <c r="F6" s="211"/>
      <c r="G6" s="211"/>
      <c r="H6" s="211"/>
      <c r="I6" s="211"/>
      <c r="J6" s="211"/>
      <c r="K6" s="210"/>
      <c r="L6" s="210"/>
      <c r="M6" s="210"/>
      <c r="N6" s="210"/>
      <c r="O6" s="210"/>
      <c r="P6" s="210"/>
      <c r="Q6" s="210"/>
      <c r="R6" s="210"/>
      <c r="S6" s="210"/>
    </row>
    <row r="7" spans="1:19" s="110" customFormat="1" ht="30" customHeight="1" x14ac:dyDescent="0.15">
      <c r="A7" s="156"/>
      <c r="B7" s="156"/>
      <c r="C7" s="156"/>
      <c r="D7" s="157"/>
      <c r="E7" s="158"/>
      <c r="F7" s="158"/>
      <c r="G7" s="158"/>
      <c r="H7" s="158"/>
      <c r="I7" s="158"/>
      <c r="J7" s="159"/>
      <c r="K7" s="159"/>
      <c r="L7" s="159"/>
      <c r="M7" s="159"/>
      <c r="N7" s="159"/>
      <c r="O7" s="159"/>
      <c r="P7" s="159"/>
      <c r="Q7" s="159"/>
      <c r="R7" s="159"/>
      <c r="S7" s="159"/>
    </row>
  </sheetData>
  <sheetProtection formatCells="0" formatColumns="0" formatRows="0"/>
  <mergeCells count="23">
    <mergeCell ref="A3:I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J4:S4"/>
    <mergeCell ref="J5:J6"/>
    <mergeCell ref="K5:K6"/>
    <mergeCell ref="N5:N6"/>
    <mergeCell ref="O5:O6"/>
    <mergeCell ref="S5:S6"/>
    <mergeCell ref="M5:M6"/>
    <mergeCell ref="R5:R6"/>
    <mergeCell ref="Q5:Q6"/>
    <mergeCell ref="H5:H6"/>
    <mergeCell ref="I5:I6"/>
    <mergeCell ref="P5:P6"/>
    <mergeCell ref="L5:L6"/>
  </mergeCells>
  <phoneticPr fontId="5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'2、部门收入总表'!Print_Area</vt:lpstr>
      <vt:lpstr>'3、部门支出总表'!Print_Area</vt:lpstr>
      <vt:lpstr>'4、财政拨款收支总表'!Print_Area</vt:lpstr>
      <vt:lpstr>'5、一般公共预算支出表'!Print_Area</vt:lpstr>
      <vt:lpstr>'6、一般公共预算基本支出表'!Print_Area</vt:lpstr>
      <vt:lpstr>'7、一般公共预算“三公”经费支出表'!Print_Area</vt:lpstr>
      <vt:lpstr>'8、政府性基金预算支出表'!Print_Area</vt:lpstr>
      <vt:lpstr>收支总表!Print_Area</vt:lpstr>
      <vt:lpstr>'2、部门收入总表'!Print_Titles</vt:lpstr>
      <vt:lpstr>'3、部门支出总表'!Print_Titles</vt:lpstr>
      <vt:lpstr>'4、财政拨款收支总表'!Print_Titles</vt:lpstr>
      <vt:lpstr>'5、一般公共预算支出表'!Print_Titles</vt:lpstr>
      <vt:lpstr>'6、一般公共预算基本支出表'!Print_Titles</vt:lpstr>
      <vt:lpstr>'7、一般公共预算“三公”经费支出表'!Print_Titles</vt:lpstr>
      <vt:lpstr>'8、政府性基金预算支出表'!Print_Titles</vt:lpstr>
      <vt:lpstr>收支总表!Print_Titles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cp:lastPrinted>2020-02-14T01:12:25Z</cp:lastPrinted>
  <dcterms:created xsi:type="dcterms:W3CDTF">2019-01-24T08:02:10Z</dcterms:created>
  <dcterms:modified xsi:type="dcterms:W3CDTF">2021-06-02T07:02:53Z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919716</vt:i4>
  </property>
</Properties>
</file>