
<file path=[Content_Types].xml><?xml version="1.0" encoding="utf-8"?>
<Types xmlns="http://schemas.openxmlformats.org/package/2006/content-types">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30" windowWidth="18135" windowHeight="8385"/>
  </bookViews>
  <sheets>
    <sheet name=" 一般公共预算支出调整表"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_xlfn.COUNTIFS" hidden="1">#NAME?</definedName>
    <definedName name="__xlfn.SUMIFS" hidden="1">#NAME?</definedName>
    <definedName name="_6_其他">#REF!</definedName>
    <definedName name="_Order1" hidden="1">255</definedName>
    <definedName name="_Order2" hidden="1">255</definedName>
    <definedName name="_林业_27行_合计">[2]林业局!$G$27:$J$27</definedName>
    <definedName name="_林业_A列">[2]林业局!$A$5:$A$26</definedName>
    <definedName name="_林业_K列">[2]林业局!$K$6:$K$26</definedName>
    <definedName name="_支出汇总_本月支出_D列">#REF!</definedName>
    <definedName name="_支出汇总_科目代码_列">#REF!</definedName>
    <definedName name="_支出汇总_累计支出_E列">#REF!</definedName>
    <definedName name="a">#REF!</definedName>
    <definedName name="aaaa">#REF!</definedName>
    <definedName name="AccessDatabase" hidden="1">"D:\文_件\省长专项\2000省长专项审批.mdb"</definedName>
    <definedName name="bbb">#REF!</definedName>
    <definedName name="ccc">#REF!</definedName>
    <definedName name="code">[3]科目及期初余额设定!$A$4:$A$164</definedName>
    <definedName name="_xlnm.Database" hidden="1">#REF!</definedName>
    <definedName name="database2">#REF!</definedName>
    <definedName name="database3">#REF!</definedName>
    <definedName name="fg">#REF!</definedName>
    <definedName name="gxxe2003">[4]P1012001!$A$6:$E$117</definedName>
    <definedName name="gxxe20032">[5]P1012001!$A$6:$E$117</definedName>
    <definedName name="hhhh">#REF!</definedName>
    <definedName name="kkkk">#REF!</definedName>
    <definedName name="_xlnm.Print_Area" hidden="1">#REF!</definedName>
    <definedName name="Print_Area_MI">#REF!</definedName>
    <definedName name="zhe">#REF!</definedName>
    <definedName name="城维费">#REF!</definedName>
    <definedName name="大调动">#REF!</definedName>
    <definedName name="地区名称">[6]封面!$B$3:$B$7</definedName>
    <definedName name="鹅eee">#REF!</definedName>
    <definedName name="饿">#REF!</definedName>
    <definedName name="汇率">#REF!</definedName>
    <definedName name="胶">#REF!</definedName>
    <definedName name="结构">#REF!</definedName>
    <definedName name="经7">#REF!</definedName>
    <definedName name="经二7">#REF!</definedName>
    <definedName name="经二8">#REF!</definedName>
    <definedName name="经一7">#REF!</definedName>
    <definedName name="전">#REF!</definedName>
    <definedName name="주택사업본부">#REF!</definedName>
    <definedName name="科目">[7]调用表!$B$3:$B$125</definedName>
    <definedName name="철구사업본부">#REF!</definedName>
    <definedName name="全额差额比例">'[8]C01-1'!#REF!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是">#REF!</definedName>
    <definedName name="脱钩">#REF!</definedName>
    <definedName name="位次d">[9]四月份月报!#REF!</definedName>
    <definedName name="先征后返徐2">#REF!</definedName>
    <definedName name="预备费分项目">#REF!</definedName>
    <definedName name="支出">#REF!</definedName>
    <definedName name="综合">#REF!</definedName>
    <definedName name="综核">#REF!</definedName>
    <definedName name="总帐科目">[10]Sheet3!$A$1:$A$10</definedName>
    <definedName name="总账科目">[11]科目及期初余额设定!$B$2:$B$162</definedName>
  </definedNames>
  <calcPr calcId="124519"/>
</workbook>
</file>

<file path=xl/calcChain.xml><?xml version="1.0" encoding="utf-8"?>
<calcChain xmlns="http://schemas.openxmlformats.org/spreadsheetml/2006/main">
  <c r="F26" i="1"/>
  <c r="B24"/>
  <c r="K23"/>
  <c r="K22"/>
  <c r="F22"/>
  <c r="E22"/>
  <c r="K21"/>
  <c r="E21"/>
  <c r="K20"/>
  <c r="E20"/>
  <c r="D20"/>
  <c r="K19"/>
  <c r="E19"/>
  <c r="K18"/>
  <c r="E18"/>
  <c r="K17"/>
  <c r="E17"/>
  <c r="K16"/>
  <c r="F16"/>
  <c r="E16"/>
  <c r="D16"/>
  <c r="K15"/>
  <c r="E15"/>
  <c r="K14"/>
  <c r="E14"/>
  <c r="K13"/>
  <c r="E13"/>
  <c r="K12"/>
  <c r="E12"/>
  <c r="K11"/>
  <c r="E11"/>
  <c r="K10"/>
  <c r="F10"/>
  <c r="E10"/>
  <c r="F9"/>
  <c r="K9" s="1"/>
  <c r="D9"/>
  <c r="E9" s="1"/>
  <c r="F8"/>
  <c r="K8" s="1"/>
  <c r="C8"/>
  <c r="C24" s="1"/>
  <c r="K24" s="1"/>
  <c r="K7"/>
  <c r="E7"/>
  <c r="D7"/>
  <c r="D24" s="1"/>
  <c r="K6"/>
  <c r="E6"/>
  <c r="K5"/>
  <c r="E5"/>
  <c r="E8" l="1"/>
  <c r="E24" s="1"/>
</calcChain>
</file>

<file path=xl/sharedStrings.xml><?xml version="1.0" encoding="utf-8"?>
<sst xmlns="http://schemas.openxmlformats.org/spreadsheetml/2006/main" count="52" uniqueCount="52">
  <si>
    <t>附表2：</t>
  </si>
  <si>
    <t>2017年一般公共预算支出调整表</t>
  </si>
  <si>
    <t xml:space="preserve">                                       </t>
  </si>
  <si>
    <t xml:space="preserve">单位：万元  </t>
  </si>
  <si>
    <t>项目</t>
  </si>
  <si>
    <t>2017年预算数
A</t>
  </si>
  <si>
    <t>本次调整数
B</t>
  </si>
  <si>
    <t>向人大报告数
C</t>
  </si>
  <si>
    <t>2017年
预算调整数
A+B+C</t>
  </si>
  <si>
    <t>一、一般公共服务支出</t>
  </si>
  <si>
    <t>二、外交支出</t>
  </si>
  <si>
    <t>二、国防支出</t>
  </si>
  <si>
    <t>三、国防支出</t>
  </si>
  <si>
    <t>三、公共安全支出</t>
  </si>
  <si>
    <t>四、公共安全支出</t>
  </si>
  <si>
    <t>四、教育支出</t>
  </si>
  <si>
    <t>五、教育支出</t>
  </si>
  <si>
    <t>五、科学技术支出</t>
  </si>
  <si>
    <t>六、科学技术支出</t>
  </si>
  <si>
    <t>六、文化体育与传媒支出</t>
  </si>
  <si>
    <t>七、文化体育与传媒支出</t>
  </si>
  <si>
    <t>七、社会保障和就业支出</t>
  </si>
  <si>
    <t>八、社会保障和就业支出</t>
  </si>
  <si>
    <t>八、医疗卫生与计划生育支出</t>
  </si>
  <si>
    <t>九、医疗卫生与计划生育支出</t>
  </si>
  <si>
    <t>九、节能环保支出</t>
  </si>
  <si>
    <t>十、节能环保支出</t>
  </si>
  <si>
    <t>十、城乡社区支出</t>
  </si>
  <si>
    <t>十一、城乡社区支出</t>
  </si>
  <si>
    <t>十一、农林水支出</t>
  </si>
  <si>
    <t>十二、农林水支出</t>
  </si>
  <si>
    <t>十二、交通运输支出</t>
  </si>
  <si>
    <t>十三、交通运输支出</t>
  </si>
  <si>
    <t>十三、资源勘探信息等支出</t>
  </si>
  <si>
    <t>十四、资源勘探信息等支出</t>
  </si>
  <si>
    <t>十四、商业服务业等支出</t>
  </si>
  <si>
    <t>十五、商业服务业等支出</t>
  </si>
  <si>
    <t>十五、国土海洋气象等支出</t>
  </si>
  <si>
    <t>十六、金融支出</t>
  </si>
  <si>
    <t>十六、住房保障支出</t>
  </si>
  <si>
    <t>十七、援助其他地区支出</t>
  </si>
  <si>
    <t>十七、粮油物资储备支出</t>
  </si>
  <si>
    <t>十八、国土海洋气象等支出</t>
  </si>
  <si>
    <t>十八、预备费</t>
  </si>
  <si>
    <t>十九、住房保障支出</t>
  </si>
  <si>
    <t>十九、债务付息支出</t>
  </si>
  <si>
    <t>二十、粮油物资储备支出</t>
  </si>
  <si>
    <t>一般公共预算支出合计</t>
  </si>
  <si>
    <t>二十一、预备费</t>
  </si>
  <si>
    <t>备注：
    一般公共服务预算数比上年减少是由于行政事业性收费返还、税务手续改支等专项支出预算减少。
    交通运输支出预算数比上年减少是由于农村道路建设支出改列为基金支出及2012年预算数含消化上年挂账1029万元。
    资源勘探电力信息等事务预算数比上年减少是由于新型工业化引导资金列支口径改变。
    金融监管等事务支出预算数比上年减少是由于中央提前下达专项补助比上年减少。</t>
  </si>
  <si>
    <t>二十三、其他支出</t>
  </si>
  <si>
    <t>本 年 支 出 合 计</t>
  </si>
</sst>
</file>

<file path=xl/styles.xml><?xml version="1.0" encoding="utf-8"?>
<styleSheet xmlns="http://schemas.openxmlformats.org/spreadsheetml/2006/main">
  <numFmts count="34">
    <numFmt numFmtId="43" formatCode="_-* #,##0.00_-;\-* #,##0.00_-;_-* &quot;-&quot;??_-;_-@_-"/>
    <numFmt numFmtId="176" formatCode="0_);[Red]\(0\)"/>
    <numFmt numFmtId="177" formatCode="0.00_ "/>
    <numFmt numFmtId="178" formatCode="0_ "/>
    <numFmt numFmtId="179" formatCode="&quot;$&quot;#,##0_);\(&quot;$&quot;#,##0\)"/>
    <numFmt numFmtId="180" formatCode="#,##0;\-#,##0;&quot;-&quot;"/>
    <numFmt numFmtId="181" formatCode="_ * #,##0_ ;_ * \-#,##0_ ;_ * &quot;-&quot;_ ;_ @_ "/>
    <numFmt numFmtId="182" formatCode="#,##0;\(#,##0\)"/>
    <numFmt numFmtId="183" formatCode="#,##0;[Red]\(#,##0\)"/>
    <numFmt numFmtId="184" formatCode="_-&quot;$&quot;* #,##0_-;\-&quot;$&quot;* #,##0_-;_-&quot;$&quot;* &quot;-&quot;_-;_-@_-"/>
    <numFmt numFmtId="185" formatCode="_-&quot;$&quot;\ * #,##0.00_-;_-&quot;$&quot;\ * #,##0.00\-;_-&quot;$&quot;\ * &quot;-&quot;??_-;_-@_-"/>
    <numFmt numFmtId="186" formatCode="\$#,##0.00;\(\$#,##0.00\)"/>
    <numFmt numFmtId="187" formatCode="_ * #,##0.00_ ;_ * \-#,##0.00_ ;_ * &quot;-&quot;??_ ;_ @_ "/>
    <numFmt numFmtId="188" formatCode="\$#,##0;\(\$#,##0\)"/>
    <numFmt numFmtId="189" formatCode="#,##0.0_);\(#,##0.0\)"/>
    <numFmt numFmtId="190" formatCode="_-&quot;$&quot;\ * #,##0_-;_-&quot;$&quot;\ * #,##0\-;_-&quot;$&quot;\ * &quot;-&quot;_-;_-@_-"/>
    <numFmt numFmtId="191" formatCode="&quot;$&quot;#,##0_);[Red]\(&quot;$&quot;#,##0\)"/>
    <numFmt numFmtId="192" formatCode="&quot;$&quot;#,##0.00_);[Red]\(&quot;$&quot;#,##0.00\)"/>
    <numFmt numFmtId="193" formatCode="&quot;$&quot;\ #,##0.00_-;[Red]&quot;$&quot;\ #,##0.00\-"/>
    <numFmt numFmtId="194" formatCode="_-* #,##0\ _k_r_-;\-* #,##0\ _k_r_-;_-* &quot;-&quot;\ _k_r_-;_-@_-"/>
    <numFmt numFmtId="195" formatCode="_-* #,##0.00\ _k_r_-;\-* #,##0.00\ _k_r_-;_-* &quot;-&quot;??\ _k_r_-;_-@_-"/>
    <numFmt numFmtId="196" formatCode="&quot;綅&quot;\t#,##0_);[Red]\(&quot;綅&quot;\t#,##0\)"/>
    <numFmt numFmtId="197" formatCode="&quot;?\t#,##0_);[Red]\(&quot;&quot;?&quot;\t#,##0\)"/>
    <numFmt numFmtId="198" formatCode="_(&quot;$&quot;* #,##0.00_);_(&quot;$&quot;* \(#,##0.00\);_(&quot;$&quot;* &quot;-&quot;??_);_(@_)"/>
    <numFmt numFmtId="199" formatCode="_(&quot;$&quot;* #,##0_);_(&quot;$&quot;* \(#,##0\);_(&quot;$&quot;* &quot;-&quot;_);_(@_)"/>
    <numFmt numFmtId="200" formatCode="_ \¥* #,##0.00_ ;_ \¥* \-#,##0.00_ ;_ \¥* &quot;-&quot;??_ ;_ @_ "/>
    <numFmt numFmtId="201" formatCode="_-&quot;$&quot;* #,##0.00_-;\-&quot;$&quot;* #,##0.00_-;_-&quot;$&quot;* &quot;-&quot;??_-;_-@_-"/>
    <numFmt numFmtId="202" formatCode="_-* #,##0_$_-;\-* #,##0_$_-;_-* &quot;-&quot;_$_-;_-@_-"/>
    <numFmt numFmtId="203" formatCode="_-* #,##0.00_$_-;\-* #,##0.00_$_-;_-* &quot;-&quot;??_$_-;_-@_-"/>
    <numFmt numFmtId="204" formatCode="_-* #,##0&quot;$&quot;_-;\-* #,##0&quot;$&quot;_-;_-* &quot;-&quot;&quot;$&quot;_-;_-@_-"/>
    <numFmt numFmtId="205" formatCode="_-* #,##0.00&quot;$&quot;_-;\-* #,##0.00&quot;$&quot;_-;_-* &quot;-&quot;??&quot;$&quot;_-;_-@_-"/>
    <numFmt numFmtId="206" formatCode="_ * #,##0_ ;_ * \-#,##0_ ;_ * &quot;-&quot;??_ ;_ @_ "/>
    <numFmt numFmtId="207" formatCode="yy\.mm\.dd"/>
    <numFmt numFmtId="208" formatCode="0.0"/>
  </numFmts>
  <fonts count="95">
    <font>
      <sz val="12"/>
      <name val="宋体"/>
      <family val="3"/>
      <charset val="134"/>
    </font>
    <font>
      <sz val="12"/>
      <name val="宋体"/>
      <family val="3"/>
      <charset val="134"/>
    </font>
    <font>
      <sz val="9"/>
      <name val="宋体"/>
      <family val="2"/>
      <charset val="134"/>
      <scheme val="minor"/>
    </font>
    <font>
      <b/>
      <sz val="18"/>
      <name val="宋体"/>
      <family val="3"/>
      <charset val="134"/>
    </font>
    <font>
      <sz val="16"/>
      <name val="黑体"/>
      <family val="3"/>
      <charset val="134"/>
    </font>
    <font>
      <sz val="10"/>
      <name val="宋体"/>
      <family val="3"/>
      <charset val="134"/>
    </font>
    <font>
      <sz val="12"/>
      <name val="Times New Roman"/>
      <family val="1"/>
    </font>
    <font>
      <b/>
      <sz val="11"/>
      <name val="宋体"/>
      <family val="3"/>
      <charset val="134"/>
    </font>
    <font>
      <sz val="11"/>
      <name val="宋体"/>
      <family val="3"/>
      <charset val="134"/>
    </font>
    <font>
      <b/>
      <sz val="10"/>
      <name val="宋体"/>
      <family val="3"/>
      <charset val="134"/>
    </font>
    <font>
      <b/>
      <sz val="12"/>
      <name val="宋体"/>
      <family val="3"/>
      <charset val="134"/>
    </font>
    <font>
      <sz val="11.5"/>
      <name val="宋体"/>
      <family val="3"/>
      <charset val="134"/>
    </font>
    <font>
      <sz val="10"/>
      <name val="Arial"/>
      <family val="2"/>
    </font>
    <font>
      <sz val="10"/>
      <name val="Helv"/>
      <family val="2"/>
    </font>
    <font>
      <sz val="10"/>
      <name val="Geneva"/>
      <family val="1"/>
    </font>
    <font>
      <sz val="10"/>
      <color indexed="8"/>
      <name val="Arial"/>
      <family val="2"/>
    </font>
    <font>
      <sz val="11"/>
      <color indexed="8"/>
      <name val="Calibri"/>
      <family val="2"/>
    </font>
    <font>
      <sz val="12"/>
      <color indexed="8"/>
      <name val="楷体_GB2312"/>
      <family val="3"/>
      <charset val="134"/>
    </font>
    <font>
      <sz val="11"/>
      <color indexed="9"/>
      <name val="Calibri"/>
      <family val="2"/>
    </font>
    <font>
      <sz val="12"/>
      <color indexed="9"/>
      <name val="楷体_GB2312"/>
      <family val="3"/>
      <charset val="134"/>
    </font>
    <font>
      <sz val="12"/>
      <color indexed="8"/>
      <name val="宋体"/>
      <family val="3"/>
      <charset val="134"/>
    </font>
    <font>
      <sz val="12"/>
      <color indexed="9"/>
      <name val="宋体"/>
      <family val="3"/>
      <charset val="134"/>
    </font>
    <font>
      <sz val="8"/>
      <name val="Times New Roman"/>
      <family val="1"/>
    </font>
    <font>
      <sz val="11"/>
      <color indexed="20"/>
      <name val="Calibri"/>
      <family val="2"/>
    </font>
    <font>
      <sz val="7"/>
      <name val="Helv"/>
      <family val="2"/>
    </font>
    <font>
      <b/>
      <sz val="10"/>
      <name val="MS Sans Serif"/>
      <family val="1"/>
    </font>
    <font>
      <b/>
      <sz val="11"/>
      <color indexed="52"/>
      <name val="Calibri"/>
      <family val="2"/>
    </font>
    <font>
      <b/>
      <sz val="11"/>
      <color indexed="9"/>
      <name val="Calibri"/>
      <family val="2"/>
    </font>
    <font>
      <sz val="12"/>
      <name val="Arial"/>
      <family val="2"/>
    </font>
    <font>
      <sz val="10"/>
      <name val="Times New Roman"/>
      <family val="1"/>
    </font>
    <font>
      <i/>
      <sz val="11"/>
      <color indexed="23"/>
      <name val="Calibri"/>
      <family val="2"/>
    </font>
    <font>
      <u/>
      <sz val="7.5"/>
      <color indexed="36"/>
      <name val="Arial"/>
      <family val="2"/>
    </font>
    <font>
      <sz val="11"/>
      <color indexed="17"/>
      <name val="Calibri"/>
      <family val="2"/>
    </font>
    <font>
      <sz val="8"/>
      <name val="Arial"/>
      <family val="2"/>
    </font>
    <font>
      <b/>
      <sz val="12"/>
      <name val="Arial"/>
      <family val="2"/>
    </font>
    <font>
      <b/>
      <sz val="15"/>
      <color indexed="56"/>
      <name val="Calibri"/>
      <family val="2"/>
    </font>
    <font>
      <b/>
      <sz val="13"/>
      <color indexed="56"/>
      <name val="Calibri"/>
      <family val="2"/>
    </font>
    <font>
      <b/>
      <sz val="11"/>
      <color indexed="56"/>
      <name val="Calibri"/>
      <family val="2"/>
    </font>
    <font>
      <b/>
      <sz val="18"/>
      <name val="Arial"/>
      <family val="2"/>
    </font>
    <font>
      <u/>
      <sz val="7.5"/>
      <color indexed="12"/>
      <name val="Arial"/>
      <family val="2"/>
    </font>
    <font>
      <sz val="11"/>
      <color indexed="62"/>
      <name val="Calibri"/>
      <family val="2"/>
    </font>
    <font>
      <sz val="12"/>
      <name val="Helv"/>
      <family val="2"/>
    </font>
    <font>
      <sz val="11"/>
      <color indexed="62"/>
      <name val="宋体"/>
      <family val="3"/>
      <charset val="134"/>
    </font>
    <font>
      <sz val="11"/>
      <color indexed="52"/>
      <name val="Calibri"/>
      <family val="2"/>
    </font>
    <font>
      <sz val="12"/>
      <color indexed="9"/>
      <name val="Helv"/>
      <family val="2"/>
    </font>
    <font>
      <sz val="10"/>
      <name val="MS Sans Serif"/>
      <family val="2"/>
    </font>
    <font>
      <sz val="11"/>
      <color indexed="60"/>
      <name val="Calibri"/>
      <family val="2"/>
    </font>
    <font>
      <sz val="7"/>
      <name val="Small Fonts"/>
      <family val="2"/>
    </font>
    <font>
      <sz val="10"/>
      <name val="Courier"/>
      <family val="3"/>
    </font>
    <font>
      <b/>
      <i/>
      <sz val="16"/>
      <name val="Helv"/>
      <family val="2"/>
    </font>
    <font>
      <b/>
      <sz val="11"/>
      <color indexed="63"/>
      <name val="Calibri"/>
      <family val="2"/>
    </font>
    <font>
      <sz val="7"/>
      <color indexed="10"/>
      <name val="Helv"/>
      <family val="2"/>
    </font>
    <font>
      <b/>
      <sz val="10"/>
      <name val="Arial"/>
      <family val="2"/>
    </font>
    <font>
      <sz val="11"/>
      <color indexed="8"/>
      <name val="宋体"/>
      <family val="3"/>
      <charset val="134"/>
    </font>
    <font>
      <b/>
      <sz val="10"/>
      <name val="Tms Rmn"/>
      <family val="1"/>
    </font>
    <font>
      <sz val="10"/>
      <color indexed="8"/>
      <name val="MS Sans Serif"/>
      <family val="2"/>
    </font>
    <font>
      <b/>
      <sz val="18"/>
      <color indexed="56"/>
      <name val="Cambria"/>
      <family val="1"/>
    </font>
    <font>
      <b/>
      <sz val="11"/>
      <color indexed="8"/>
      <name val="Calibri"/>
      <family val="2"/>
    </font>
    <font>
      <sz val="11"/>
      <color indexed="10"/>
      <name val="Calibri"/>
      <family val="2"/>
    </font>
    <font>
      <b/>
      <sz val="15"/>
      <color indexed="56"/>
      <name val="楷体_GB2312"/>
      <family val="3"/>
      <charset val="134"/>
    </font>
    <font>
      <b/>
      <sz val="13"/>
      <color indexed="56"/>
      <name val="楷体_GB2312"/>
      <family val="3"/>
      <charset val="134"/>
    </font>
    <font>
      <b/>
      <sz val="11"/>
      <color indexed="56"/>
      <name val="楷体_GB2312"/>
      <family val="3"/>
      <charset val="134"/>
    </font>
    <font>
      <b/>
      <sz val="18"/>
      <color indexed="56"/>
      <name val="宋体"/>
      <family val="3"/>
      <charset val="134"/>
    </font>
    <font>
      <b/>
      <sz val="14"/>
      <name val="楷体"/>
      <charset val="134"/>
    </font>
    <font>
      <sz val="10"/>
      <name val="楷体"/>
      <charset val="134"/>
    </font>
    <font>
      <sz val="12"/>
      <color indexed="20"/>
      <name val="楷体_GB2312"/>
      <family val="3"/>
      <charset val="134"/>
    </font>
    <font>
      <sz val="11"/>
      <color indexed="20"/>
      <name val="宋体"/>
      <family val="3"/>
      <charset val="134"/>
    </font>
    <font>
      <sz val="12"/>
      <color indexed="20"/>
      <name val="宋体"/>
      <family val="3"/>
      <charset val="134"/>
    </font>
    <font>
      <sz val="10.5"/>
      <color indexed="20"/>
      <name val="宋体"/>
      <family val="3"/>
      <charset val="134"/>
    </font>
    <font>
      <sz val="12"/>
      <color indexed="16"/>
      <name val="宋体"/>
      <family val="3"/>
      <charset val="134"/>
    </font>
    <font>
      <sz val="11"/>
      <color indexed="20"/>
      <name val="Tahoma"/>
      <family val="2"/>
    </font>
    <font>
      <sz val="10"/>
      <color indexed="20"/>
      <name val="宋体"/>
      <family val="3"/>
      <charset val="134"/>
    </font>
    <font>
      <u/>
      <sz val="11"/>
      <color indexed="12"/>
      <name val="宋体"/>
      <family val="3"/>
      <charset val="134"/>
    </font>
    <font>
      <b/>
      <sz val="9"/>
      <name val="Arial"/>
      <family val="2"/>
    </font>
    <font>
      <sz val="12"/>
      <name val="官帕眉"/>
      <charset val="134"/>
    </font>
    <font>
      <sz val="12"/>
      <color indexed="17"/>
      <name val="楷体_GB2312"/>
      <family val="3"/>
      <charset val="134"/>
    </font>
    <font>
      <sz val="11"/>
      <color indexed="17"/>
      <name val="宋体"/>
      <family val="3"/>
      <charset val="134"/>
    </font>
    <font>
      <sz val="12"/>
      <color indexed="17"/>
      <name val="宋体"/>
      <family val="3"/>
      <charset val="134"/>
    </font>
    <font>
      <sz val="10.5"/>
      <color indexed="17"/>
      <name val="宋体"/>
      <family val="3"/>
      <charset val="134"/>
    </font>
    <font>
      <sz val="11"/>
      <color indexed="17"/>
      <name val="Tahoma"/>
      <family val="2"/>
    </font>
    <font>
      <sz val="10"/>
      <color indexed="17"/>
      <name val="宋体"/>
      <family val="3"/>
      <charset val="134"/>
    </font>
    <font>
      <u/>
      <sz val="12"/>
      <color indexed="36"/>
      <name val="宋体"/>
      <family val="3"/>
      <charset val="134"/>
    </font>
    <font>
      <b/>
      <sz val="12"/>
      <color indexed="8"/>
      <name val="楷体_GB2312"/>
      <family val="3"/>
      <charset val="134"/>
    </font>
    <font>
      <sz val="12"/>
      <name val="新細明體"/>
      <charset val="134"/>
    </font>
    <font>
      <b/>
      <sz val="12"/>
      <color indexed="52"/>
      <name val="楷体_GB2312"/>
      <family val="3"/>
      <charset val="134"/>
    </font>
    <font>
      <b/>
      <sz val="12"/>
      <color indexed="9"/>
      <name val="楷体_GB2312"/>
      <family val="3"/>
      <charset val="134"/>
    </font>
    <font>
      <i/>
      <sz val="12"/>
      <color indexed="23"/>
      <name val="楷体_GB2312"/>
      <family val="3"/>
      <charset val="134"/>
    </font>
    <font>
      <sz val="12"/>
      <color indexed="10"/>
      <name val="楷体_GB2312"/>
      <family val="3"/>
      <charset val="134"/>
    </font>
    <font>
      <sz val="12"/>
      <color indexed="52"/>
      <name val="楷体_GB2312"/>
      <family val="3"/>
      <charset val="134"/>
    </font>
    <font>
      <sz val="12"/>
      <name val="바탕체"/>
      <charset val="134"/>
    </font>
    <font>
      <b/>
      <sz val="12"/>
      <color indexed="8"/>
      <name val="宋体"/>
      <family val="3"/>
      <charset val="134"/>
    </font>
    <font>
      <sz val="12"/>
      <color indexed="60"/>
      <name val="楷体_GB2312"/>
      <family val="3"/>
      <charset val="134"/>
    </font>
    <font>
      <b/>
      <sz val="12"/>
      <color indexed="63"/>
      <name val="楷体_GB2312"/>
      <family val="3"/>
      <charset val="134"/>
    </font>
    <font>
      <sz val="12"/>
      <color indexed="62"/>
      <name val="楷体_GB2312"/>
      <family val="3"/>
      <charset val="134"/>
    </font>
    <font>
      <sz val="12"/>
      <name val="Courier"/>
      <family val="3"/>
    </font>
  </fonts>
  <fills count="35">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54"/>
        <bgColor indexed="64"/>
      </patternFill>
    </fill>
    <fill>
      <patternFill patternType="solid">
        <fgColor indexed="10"/>
        <bgColor indexed="64"/>
      </patternFill>
    </fill>
    <fill>
      <patternFill patternType="solid">
        <fgColor indexed="26"/>
        <bgColor indexed="64"/>
      </patternFill>
    </fill>
    <fill>
      <patternFill patternType="solid">
        <fgColor indexed="55"/>
        <bgColor indexed="64"/>
      </patternFill>
    </fill>
    <fill>
      <patternFill patternType="solid">
        <fgColor indexed="25"/>
        <bgColor indexed="64"/>
      </patternFill>
    </fill>
    <fill>
      <patternFill patternType="solid">
        <fgColor indexed="57"/>
        <bgColor indexed="64"/>
      </patternFill>
    </fill>
    <fill>
      <patternFill patternType="solid">
        <fgColor indexed="53"/>
        <bgColor indexed="64"/>
      </patternFill>
    </fill>
    <fill>
      <patternFill patternType="solid">
        <fgColor indexed="15"/>
        <bgColor indexed="64"/>
      </patternFill>
    </fill>
    <fill>
      <patternFill patternType="solid">
        <fgColor indexed="12"/>
        <bgColor indexed="64"/>
      </patternFill>
    </fill>
    <fill>
      <patternFill patternType="mediumGray">
        <fgColor indexed="22"/>
      </patternFill>
    </fill>
    <fill>
      <patternFill patternType="gray0625"/>
    </fill>
    <fill>
      <patternFill patternType="lightUp">
        <fgColor indexed="9"/>
        <bgColor indexed="55"/>
      </patternFill>
    </fill>
    <fill>
      <patternFill patternType="lightUp">
        <fgColor indexed="9"/>
        <bgColor indexed="29"/>
      </patternFill>
    </fill>
    <fill>
      <patternFill patternType="lightUp">
        <fgColor indexed="9"/>
        <bgColor indexed="22"/>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top style="thin">
        <color auto="1"/>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auto="1"/>
      </top>
      <bottom style="medium">
        <color auto="1"/>
      </bottom>
      <diagonal/>
    </border>
    <border>
      <left/>
      <right/>
      <top style="thin">
        <color auto="1"/>
      </top>
      <bottom style="thin">
        <color auto="1"/>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auto="1"/>
      </bottom>
      <diagonal/>
    </border>
    <border>
      <left style="thin">
        <color auto="1"/>
      </left>
      <right style="thin">
        <color auto="1"/>
      </right>
      <top/>
      <bottom/>
      <diagonal/>
    </border>
    <border>
      <left/>
      <right/>
      <top style="thin">
        <color indexed="62"/>
      </top>
      <bottom style="double">
        <color indexed="62"/>
      </bottom>
      <diagonal/>
    </border>
  </borders>
  <cellStyleXfs count="551">
    <xf numFmtId="0" fontId="0" fillId="0" borderId="0">
      <alignment vertical="center"/>
    </xf>
    <xf numFmtId="0" fontId="1" fillId="0" borderId="0"/>
    <xf numFmtId="0" fontId="12" fillId="0" borderId="0" applyNumberFormat="0" applyFont="0" applyFill="0" applyBorder="0" applyAlignment="0"/>
    <xf numFmtId="0" fontId="6" fillId="0" borderId="0"/>
    <xf numFmtId="0" fontId="13" fillId="0" borderId="0"/>
    <xf numFmtId="0" fontId="13" fillId="0" borderId="0"/>
    <xf numFmtId="0" fontId="14" fillId="0" borderId="0"/>
    <xf numFmtId="49" fontId="12" fillId="0" borderId="0" applyFont="0" applyFill="0" applyBorder="0" applyAlignment="0" applyProtection="0"/>
    <xf numFmtId="0" fontId="12" fillId="0" borderId="0"/>
    <xf numFmtId="0" fontId="15" fillId="0" borderId="0">
      <alignment vertical="top"/>
    </xf>
    <xf numFmtId="0" fontId="13" fillId="0" borderId="0"/>
    <xf numFmtId="0" fontId="13" fillId="0" borderId="0"/>
    <xf numFmtId="0" fontId="6" fillId="0" borderId="0"/>
    <xf numFmtId="0" fontId="6" fillId="0" borderId="0"/>
    <xf numFmtId="0" fontId="6" fillId="0" borderId="0"/>
    <xf numFmtId="0" fontId="6" fillId="0" borderId="0"/>
    <xf numFmtId="0" fontId="14" fillId="0" borderId="0"/>
    <xf numFmtId="0" fontId="15" fillId="0" borderId="0">
      <alignment vertical="top"/>
    </xf>
    <xf numFmtId="0" fontId="13" fillId="0" borderId="0"/>
    <xf numFmtId="0" fontId="13" fillId="0" borderId="0"/>
    <xf numFmtId="0" fontId="6" fillId="0" borderId="0"/>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2" fillId="0" borderId="0"/>
    <xf numFmtId="0" fontId="12" fillId="0" borderId="0"/>
    <xf numFmtId="0" fontId="12" fillId="0" borderId="0"/>
    <xf numFmtId="0" fontId="6" fillId="0" borderId="0"/>
    <xf numFmtId="0" fontId="6" fillId="0" borderId="0"/>
    <xf numFmtId="0" fontId="6" fillId="0" borderId="0"/>
    <xf numFmtId="0" fontId="12" fillId="0" borderId="0"/>
    <xf numFmtId="0" fontId="12" fillId="0" borderId="0"/>
    <xf numFmtId="0" fontId="12" fillId="0" borderId="0"/>
    <xf numFmtId="0" fontId="13" fillId="0" borderId="0"/>
    <xf numFmtId="0" fontId="6" fillId="0" borderId="0"/>
    <xf numFmtId="0" fontId="14" fillId="0" borderId="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2" fillId="0" borderId="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6" fillId="15" borderId="0" applyNumberFormat="0" applyBorder="0" applyAlignment="0" applyProtection="0"/>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9" borderId="0" applyNumberFormat="0" applyBorder="0" applyAlignment="0" applyProtection="0">
      <alignment vertical="center"/>
    </xf>
    <xf numFmtId="0" fontId="17" fillId="12" borderId="0" applyNumberFormat="0" applyBorder="0" applyAlignment="0" applyProtection="0">
      <alignment vertical="center"/>
    </xf>
    <xf numFmtId="0" fontId="17" fillId="15" borderId="0" applyNumberFormat="0" applyBorder="0" applyAlignment="0" applyProtection="0">
      <alignment vertical="center"/>
    </xf>
    <xf numFmtId="0" fontId="18" fillId="16"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9" fillId="16"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3" fillId="0" borderId="0">
      <protection locked="0"/>
    </xf>
    <xf numFmtId="0" fontId="18" fillId="20"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1" fillId="12" borderId="0" applyNumberFormat="0" applyBorder="0" applyAlignment="0" applyProtection="0"/>
    <xf numFmtId="0" fontId="21" fillId="21" borderId="0" applyNumberFormat="0" applyBorder="0" applyAlignment="0" applyProtection="0"/>
    <xf numFmtId="0" fontId="18" fillId="22" borderId="0" applyNumberFormat="0" applyBorder="0" applyAlignment="0" applyProtection="0"/>
    <xf numFmtId="0" fontId="20" fillId="23" borderId="0" applyNumberFormat="0" applyBorder="0" applyAlignment="0" applyProtection="0"/>
    <xf numFmtId="0" fontId="20" fillId="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18" fillId="26" borderId="0" applyNumberFormat="0" applyBorder="0" applyAlignment="0" applyProtection="0"/>
    <xf numFmtId="0" fontId="20" fillId="23" borderId="0" applyNumberFormat="0" applyBorder="0" applyAlignment="0" applyProtection="0"/>
    <xf numFmtId="0" fontId="20" fillId="8" borderId="0" applyNumberFormat="0" applyBorder="0" applyAlignment="0" applyProtection="0"/>
    <xf numFmtId="0" fontId="21" fillId="3" borderId="0" applyNumberFormat="0" applyBorder="0" applyAlignment="0" applyProtection="0"/>
    <xf numFmtId="0" fontId="21" fillId="24" borderId="0" applyNumberFormat="0" applyBorder="0" applyAlignment="0" applyProtection="0"/>
    <xf numFmtId="0" fontId="18" fillId="17" borderId="0" applyNumberFormat="0" applyBorder="0" applyAlignment="0" applyProtection="0"/>
    <xf numFmtId="0" fontId="20" fillId="6" borderId="0" applyNumberFormat="0" applyBorder="0" applyAlignment="0" applyProtection="0"/>
    <xf numFmtId="0" fontId="20" fillId="3" borderId="0" applyNumberFormat="0" applyBorder="0" applyAlignment="0" applyProtection="0"/>
    <xf numFmtId="0" fontId="21" fillId="3" borderId="0" applyNumberFormat="0" applyBorder="0" applyAlignment="0" applyProtection="0"/>
    <xf numFmtId="0" fontId="21" fillId="21" borderId="0" applyNumberFormat="0" applyBorder="0" applyAlignment="0" applyProtection="0"/>
    <xf numFmtId="0" fontId="18" fillId="18" borderId="0" applyNumberFormat="0" applyBorder="0" applyAlignment="0" applyProtection="0"/>
    <xf numFmtId="0" fontId="20" fillId="10" borderId="0" applyNumberFormat="0" applyBorder="0" applyAlignment="0" applyProtection="0"/>
    <xf numFmtId="0" fontId="20" fillId="6" borderId="0" applyNumberFormat="0" applyBorder="0" applyAlignment="0" applyProtection="0"/>
    <xf numFmtId="0" fontId="21" fillId="12" borderId="0" applyNumberFormat="0" applyBorder="0" applyAlignment="0" applyProtection="0"/>
    <xf numFmtId="0" fontId="21" fillId="18" borderId="0" applyNumberFormat="0" applyBorder="0" applyAlignment="0" applyProtection="0"/>
    <xf numFmtId="0" fontId="18" fillId="27" borderId="0" applyNumberFormat="0" applyBorder="0" applyAlignment="0" applyProtection="0"/>
    <xf numFmtId="0" fontId="20" fillId="23" borderId="0" applyNumberFormat="0" applyBorder="0" applyAlignment="0" applyProtection="0"/>
    <xf numFmtId="0" fontId="20" fillId="11" borderId="0" applyNumberFormat="0" applyBorder="0" applyAlignment="0" applyProtection="0"/>
    <xf numFmtId="0" fontId="21" fillId="11" borderId="0" applyNumberFormat="0" applyBorder="0" applyAlignment="0" applyProtection="0"/>
    <xf numFmtId="0" fontId="21" fillId="19" borderId="0" applyNumberFormat="0" applyBorder="0" applyAlignment="0" applyProtection="0"/>
    <xf numFmtId="0" fontId="22" fillId="0" borderId="0">
      <alignment horizontal="center" wrapText="1"/>
      <protection locked="0"/>
    </xf>
    <xf numFmtId="0" fontId="23" fillId="7" borderId="0" applyNumberFormat="0" applyBorder="0" applyAlignment="0" applyProtection="0"/>
    <xf numFmtId="3" fontId="24" fillId="0" borderId="0"/>
    <xf numFmtId="179" fontId="25" fillId="0" borderId="9" applyAlignment="0" applyProtection="0"/>
    <xf numFmtId="180" fontId="15" fillId="0" borderId="0" applyFill="0" applyBorder="0" applyAlignment="0"/>
    <xf numFmtId="0" fontId="26" fillId="3" borderId="10" applyNumberFormat="0" applyAlignment="0" applyProtection="0"/>
    <xf numFmtId="0" fontId="27" fillId="24" borderId="11" applyNumberFormat="0" applyAlignment="0" applyProtection="0"/>
    <xf numFmtId="0" fontId="28" fillId="0" borderId="0" applyNumberFormat="0" applyFill="0" applyBorder="0" applyAlignment="0" applyProtection="0"/>
    <xf numFmtId="181" fontId="12" fillId="0" borderId="0" applyFont="0" applyFill="0" applyBorder="0" applyAlignment="0" applyProtection="0"/>
    <xf numFmtId="182" fontId="29" fillId="0" borderId="0"/>
    <xf numFmtId="43" fontId="12" fillId="0" borderId="0" applyFont="0" applyFill="0" applyBorder="0" applyAlignment="0" applyProtection="0"/>
    <xf numFmtId="183" fontId="12" fillId="0" borderId="0"/>
    <xf numFmtId="184" fontId="12" fillId="0" borderId="0" applyFont="0" applyFill="0" applyBorder="0" applyAlignment="0" applyProtection="0"/>
    <xf numFmtId="185" fontId="12" fillId="0" borderId="0" applyFont="0" applyFill="0" applyBorder="0" applyAlignment="0" applyProtection="0"/>
    <xf numFmtId="186" fontId="29" fillId="0" borderId="0"/>
    <xf numFmtId="0" fontId="28" fillId="0" borderId="0" applyProtection="0"/>
    <xf numFmtId="181" fontId="12" fillId="0" borderId="0" applyFont="0" applyFill="0" applyBorder="0" applyAlignment="0" applyProtection="0"/>
    <xf numFmtId="187" fontId="12" fillId="0" borderId="0" applyFont="0" applyFill="0" applyBorder="0" applyAlignment="0" applyProtection="0"/>
    <xf numFmtId="188" fontId="29" fillId="0" borderId="0"/>
    <xf numFmtId="0" fontId="30" fillId="0" borderId="0" applyNumberFormat="0" applyFill="0" applyBorder="0" applyAlignment="0" applyProtection="0"/>
    <xf numFmtId="2" fontId="28" fillId="0" borderId="0" applyProtection="0"/>
    <xf numFmtId="0" fontId="31" fillId="0" borderId="0" applyNumberFormat="0" applyFill="0" applyBorder="0" applyAlignment="0" applyProtection="0">
      <alignment vertical="top"/>
      <protection locked="0"/>
    </xf>
    <xf numFmtId="0" fontId="12" fillId="0" borderId="0"/>
    <xf numFmtId="0" fontId="32" fillId="8" borderId="0" applyNumberFormat="0" applyBorder="0" applyAlignment="0" applyProtection="0"/>
    <xf numFmtId="0" fontId="33" fillId="3" borderId="0" applyNumberFormat="0" applyBorder="0" applyAlignment="0" applyProtection="0"/>
    <xf numFmtId="0" fontId="34" fillId="0" borderId="12" applyNumberFormat="0" applyAlignment="0" applyProtection="0">
      <alignment horizontal="left" vertical="center"/>
    </xf>
    <xf numFmtId="0" fontId="34" fillId="0" borderId="13">
      <alignment horizontal="left" vertical="center"/>
    </xf>
    <xf numFmtId="0" fontId="35" fillId="0" borderId="14" applyNumberFormat="0" applyFill="0" applyAlignment="0" applyProtection="0"/>
    <xf numFmtId="0" fontId="36" fillId="0" borderId="15" applyNumberFormat="0" applyFill="0" applyAlignment="0" applyProtection="0"/>
    <xf numFmtId="0" fontId="37" fillId="0" borderId="16" applyNumberFormat="0" applyFill="0" applyAlignment="0" applyProtection="0"/>
    <xf numFmtId="0" fontId="37" fillId="0" borderId="0" applyNumberFormat="0" applyFill="0" applyBorder="0" applyAlignment="0" applyProtection="0"/>
    <xf numFmtId="0" fontId="38" fillId="0" borderId="0" applyProtection="0"/>
    <xf numFmtId="0" fontId="34" fillId="0" borderId="0" applyProtection="0"/>
    <xf numFmtId="0" fontId="39" fillId="0" borderId="0" applyNumberFormat="0" applyFill="0" applyBorder="0" applyAlignment="0" applyProtection="0">
      <alignment vertical="top"/>
      <protection locked="0"/>
    </xf>
    <xf numFmtId="0" fontId="40" fillId="11" borderId="10" applyNumberFormat="0" applyAlignment="0" applyProtection="0"/>
    <xf numFmtId="0" fontId="33" fillId="4" borderId="2" applyNumberFormat="0" applyBorder="0" applyAlignment="0" applyProtection="0"/>
    <xf numFmtId="189" fontId="41" fillId="28" borderId="0"/>
    <xf numFmtId="0" fontId="42" fillId="11" borderId="10" applyNumberFormat="0" applyAlignment="0" applyProtection="0">
      <alignment vertical="center"/>
    </xf>
    <xf numFmtId="0" fontId="43" fillId="0" borderId="17" applyNumberFormat="0" applyFill="0" applyAlignment="0" applyProtection="0"/>
    <xf numFmtId="189" fontId="44" fillId="29" borderId="0"/>
    <xf numFmtId="38" fontId="45" fillId="0" borderId="0" applyFont="0" applyFill="0" applyBorder="0" applyAlignment="0" applyProtection="0"/>
    <xf numFmtId="40" fontId="45" fillId="0" borderId="0" applyFont="0" applyFill="0" applyBorder="0" applyAlignment="0" applyProtection="0"/>
    <xf numFmtId="190" fontId="12" fillId="0" borderId="0" applyFont="0" applyFill="0" applyBorder="0" applyAlignment="0" applyProtection="0"/>
    <xf numFmtId="0" fontId="12" fillId="0" borderId="0" applyFont="0" applyFill="0" applyBorder="0" applyAlignment="0" applyProtection="0"/>
    <xf numFmtId="191" fontId="45" fillId="0" borderId="0" applyFont="0" applyFill="0" applyBorder="0" applyAlignment="0" applyProtection="0"/>
    <xf numFmtId="192" fontId="45" fillId="0" borderId="0" applyFont="0" applyFill="0" applyBorder="0" applyAlignment="0" applyProtection="0"/>
    <xf numFmtId="193" fontId="12" fillId="0" borderId="0" applyFont="0" applyFill="0" applyBorder="0" applyAlignment="0" applyProtection="0"/>
    <xf numFmtId="190" fontId="12" fillId="0" borderId="0" applyFont="0" applyFill="0" applyBorder="0" applyAlignment="0" applyProtection="0"/>
    <xf numFmtId="0" fontId="46" fillId="5" borderId="0" applyNumberFormat="0" applyBorder="0" applyAlignment="0" applyProtection="0"/>
    <xf numFmtId="0" fontId="29" fillId="0" borderId="0"/>
    <xf numFmtId="37" fontId="47" fillId="0" borderId="0"/>
    <xf numFmtId="0" fontId="48" fillId="0" borderId="0"/>
    <xf numFmtId="0" fontId="41" fillId="0" borderId="0"/>
    <xf numFmtId="0" fontId="49" fillId="0" borderId="0"/>
    <xf numFmtId="0" fontId="13" fillId="0" borderId="0"/>
    <xf numFmtId="0" fontId="1" fillId="23" borderId="18" applyNumberFormat="0" applyFont="0" applyAlignment="0" applyProtection="0"/>
    <xf numFmtId="0" fontId="50" fillId="3" borderId="19" applyNumberFormat="0" applyAlignment="0" applyProtection="0"/>
    <xf numFmtId="14" fontId="22" fillId="0" borderId="0">
      <alignment horizontal="center" wrapText="1"/>
      <protection locked="0"/>
    </xf>
    <xf numFmtId="10" fontId="1" fillId="0" borderId="0" applyFont="0" applyFill="0" applyBorder="0" applyAlignment="0" applyProtection="0"/>
    <xf numFmtId="9" fontId="13" fillId="0" borderId="0" applyFont="0" applyFill="0" applyBorder="0" applyAlignment="0" applyProtection="0"/>
    <xf numFmtId="13" fontId="12" fillId="0" borderId="0" applyFont="0" applyFill="0" applyProtection="0"/>
    <xf numFmtId="0" fontId="45" fillId="0" borderId="0" applyNumberFormat="0" applyFont="0" applyFill="0" applyBorder="0" applyAlignment="0" applyProtection="0">
      <alignment horizontal="left"/>
    </xf>
    <xf numFmtId="15" fontId="45" fillId="0" borderId="0" applyFont="0" applyFill="0" applyBorder="0" applyAlignment="0" applyProtection="0"/>
    <xf numFmtId="4" fontId="45" fillId="0" borderId="0" applyFont="0" applyFill="0" applyBorder="0" applyAlignment="0" applyProtection="0"/>
    <xf numFmtId="0" fontId="25" fillId="0" borderId="20">
      <alignment horizontal="center"/>
    </xf>
    <xf numFmtId="3" fontId="45" fillId="0" borderId="0" applyFont="0" applyFill="0" applyBorder="0" applyAlignment="0" applyProtection="0"/>
    <xf numFmtId="0" fontId="45" fillId="30" borderId="0" applyNumberFormat="0" applyFont="0" applyBorder="0" applyAlignment="0" applyProtection="0"/>
    <xf numFmtId="3" fontId="51" fillId="0" borderId="0"/>
    <xf numFmtId="0" fontId="52" fillId="0" borderId="0" applyNumberFormat="0" applyFill="0" applyBorder="0" applyAlignment="0" applyProtection="0"/>
    <xf numFmtId="0" fontId="12" fillId="0" borderId="0"/>
    <xf numFmtId="0" fontId="53" fillId="0" borderId="0"/>
    <xf numFmtId="0" fontId="54" fillId="31" borderId="21">
      <protection locked="0"/>
    </xf>
    <xf numFmtId="0" fontId="55" fillId="0" borderId="0"/>
    <xf numFmtId="0" fontId="6" fillId="0" borderId="0"/>
    <xf numFmtId="0" fontId="54" fillId="31" borderId="21">
      <protection locked="0"/>
    </xf>
    <xf numFmtId="0" fontId="54" fillId="31" borderId="21">
      <protection locked="0"/>
    </xf>
    <xf numFmtId="0" fontId="56" fillId="0" borderId="0" applyNumberFormat="0" applyFill="0" applyBorder="0" applyAlignment="0" applyProtection="0"/>
    <xf numFmtId="0" fontId="57" fillId="0" borderId="22" applyNumberFormat="0" applyFill="0" applyAlignment="0" applyProtection="0"/>
    <xf numFmtId="194" fontId="12" fillId="0" borderId="0" applyFont="0" applyFill="0" applyBorder="0" applyAlignment="0" applyProtection="0"/>
    <xf numFmtId="195" fontId="12" fillId="0" borderId="0" applyFont="0" applyFill="0" applyBorder="0" applyAlignment="0" applyProtection="0"/>
    <xf numFmtId="196" fontId="6" fillId="0" borderId="0" applyFont="0" applyFill="0" applyBorder="0" applyAlignment="0" applyProtection="0"/>
    <xf numFmtId="197" fontId="6" fillId="0" borderId="0" applyFont="0" applyFill="0" applyBorder="0" applyAlignment="0" applyProtection="0"/>
    <xf numFmtId="0" fontId="58" fillId="0" borderId="0" applyNumberFormat="0" applyFill="0" applyBorder="0" applyAlignment="0" applyProtection="0"/>
    <xf numFmtId="9" fontId="53" fillId="0" borderId="0" applyFont="0" applyFill="0" applyBorder="0" applyAlignment="0" applyProtection="0">
      <alignment vertical="center"/>
    </xf>
    <xf numFmtId="9" fontId="1" fillId="0" borderId="0" applyFont="0" applyFill="0" applyBorder="0" applyAlignment="0" applyProtection="0">
      <alignment vertical="center"/>
    </xf>
    <xf numFmtId="9" fontId="53" fillId="0" borderId="0" applyFont="0" applyFill="0" applyBorder="0" applyAlignment="0" applyProtection="0">
      <alignment vertical="center"/>
    </xf>
    <xf numFmtId="9" fontId="1" fillId="0" borderId="0" applyFont="0" applyFill="0" applyBorder="0" applyAlignment="0" applyProtection="0">
      <alignment vertical="center"/>
    </xf>
    <xf numFmtId="198" fontId="12" fillId="0" borderId="0" applyFont="0" applyFill="0" applyBorder="0" applyAlignment="0" applyProtection="0"/>
    <xf numFmtId="199" fontId="12" fillId="0" borderId="0" applyFont="0" applyFill="0" applyBorder="0" applyAlignment="0" applyProtection="0"/>
    <xf numFmtId="0" fontId="12" fillId="0" borderId="7" applyNumberFormat="0" applyFill="0" applyProtection="0">
      <alignment horizontal="right"/>
    </xf>
    <xf numFmtId="0" fontId="59" fillId="0" borderId="14" applyNumberFormat="0" applyFill="0" applyAlignment="0" applyProtection="0">
      <alignment vertical="center"/>
    </xf>
    <xf numFmtId="0" fontId="60" fillId="0" borderId="15" applyNumberFormat="0" applyFill="0" applyAlignment="0" applyProtection="0">
      <alignment vertical="center"/>
    </xf>
    <xf numFmtId="0" fontId="61" fillId="0" borderId="16" applyNumberFormat="0" applyFill="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3" fillId="0" borderId="7" applyNumberFormat="0" applyFill="0" applyProtection="0">
      <alignment horizontal="center"/>
    </xf>
    <xf numFmtId="0" fontId="8" fillId="0" borderId="2">
      <alignment horizontal="distributed" vertical="center" wrapText="1"/>
    </xf>
    <xf numFmtId="0" fontId="64" fillId="0" borderId="8" applyNumberFormat="0" applyFill="0" applyProtection="0">
      <alignment horizontal="center"/>
    </xf>
    <xf numFmtId="0" fontId="65"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7" fillId="9" borderId="0" applyNumberFormat="0" applyBorder="0" applyAlignment="0" applyProtection="0">
      <alignment vertical="center"/>
    </xf>
    <xf numFmtId="0" fontId="67" fillId="9" borderId="0" applyNumberFormat="0" applyBorder="0" applyAlignment="0" applyProtection="0">
      <alignment vertical="center"/>
    </xf>
    <xf numFmtId="0" fontId="68" fillId="9" borderId="0" applyNumberFormat="0" applyBorder="0" applyAlignment="0" applyProtection="0">
      <alignment vertical="center"/>
    </xf>
    <xf numFmtId="0" fontId="67" fillId="9" borderId="0" applyNumberFormat="0" applyBorder="0" applyAlignment="0" applyProtection="0">
      <alignment vertical="center"/>
    </xf>
    <xf numFmtId="0" fontId="67" fillId="9" borderId="0" applyNumberFormat="0" applyBorder="0" applyAlignment="0" applyProtection="0">
      <alignment vertical="center"/>
    </xf>
    <xf numFmtId="0" fontId="66" fillId="9" borderId="0" applyNumberFormat="0" applyBorder="0" applyAlignment="0" applyProtection="0">
      <alignment vertical="center"/>
    </xf>
    <xf numFmtId="0" fontId="66" fillId="7" borderId="0" applyNumberFormat="0" applyBorder="0" applyAlignment="0" applyProtection="0">
      <alignment vertical="center"/>
    </xf>
    <xf numFmtId="0" fontId="66" fillId="9" borderId="0" applyNumberFormat="0" applyBorder="0" applyAlignment="0" applyProtection="0">
      <alignment vertical="center"/>
    </xf>
    <xf numFmtId="0" fontId="66" fillId="9" borderId="0" applyNumberFormat="0" applyBorder="0" applyAlignment="0" applyProtection="0">
      <alignment vertical="center"/>
    </xf>
    <xf numFmtId="0" fontId="66" fillId="7" borderId="0" applyNumberFormat="0" applyBorder="0" applyAlignment="0" applyProtection="0">
      <alignment vertical="center"/>
    </xf>
    <xf numFmtId="0" fontId="65" fillId="7" borderId="0" applyNumberFormat="0" applyBorder="0" applyAlignment="0" applyProtection="0">
      <alignment vertical="center"/>
    </xf>
    <xf numFmtId="0" fontId="68" fillId="9" borderId="0" applyNumberFormat="0" applyBorder="0" applyAlignment="0" applyProtection="0">
      <alignment vertical="center"/>
    </xf>
    <xf numFmtId="0" fontId="68" fillId="9" borderId="0" applyNumberFormat="0" applyBorder="0" applyAlignment="0" applyProtection="0">
      <alignment vertical="center"/>
    </xf>
    <xf numFmtId="0" fontId="66" fillId="7" borderId="0" applyNumberFormat="0" applyBorder="0" applyAlignment="0" applyProtection="0">
      <alignment vertical="center"/>
    </xf>
    <xf numFmtId="0" fontId="66" fillId="9" borderId="0" applyNumberFormat="0" applyBorder="0" applyAlignment="0" applyProtection="0">
      <alignment vertical="center"/>
    </xf>
    <xf numFmtId="0" fontId="66" fillId="7" borderId="0" applyNumberFormat="0" applyBorder="0" applyAlignment="0" applyProtection="0">
      <alignment vertical="center"/>
    </xf>
    <xf numFmtId="0" fontId="65"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5"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9" fillId="7" borderId="0" applyNumberFormat="0" applyBorder="0" applyAlignment="0" applyProtection="0"/>
    <xf numFmtId="0" fontId="68" fillId="7" borderId="0" applyNumberFormat="0" applyBorder="0" applyAlignment="0" applyProtection="0">
      <alignment vertical="center"/>
    </xf>
    <xf numFmtId="0" fontId="67" fillId="7" borderId="0" applyNumberFormat="0" applyBorder="0" applyAlignment="0" applyProtection="0">
      <alignment vertical="center"/>
    </xf>
    <xf numFmtId="0" fontId="70" fillId="7" borderId="0" applyNumberFormat="0" applyBorder="0" applyAlignment="0" applyProtection="0">
      <alignment vertical="center"/>
    </xf>
    <xf numFmtId="0" fontId="67" fillId="7" borderId="0" applyNumberFormat="0" applyBorder="0" applyAlignment="0" applyProtection="0">
      <alignment vertical="center"/>
    </xf>
    <xf numFmtId="0" fontId="71" fillId="9" borderId="0" applyNumberFormat="0" applyBorder="0" applyAlignment="0" applyProtection="0">
      <alignment vertical="center"/>
    </xf>
    <xf numFmtId="0" fontId="69" fillId="7" borderId="0" applyNumberFormat="0" applyBorder="0" applyAlignment="0" applyProtection="0"/>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71" fillId="9" borderId="0" applyNumberFormat="0" applyBorder="0" applyAlignment="0" applyProtection="0">
      <alignment vertical="center"/>
    </xf>
    <xf numFmtId="0" fontId="71" fillId="9" borderId="0" applyNumberFormat="0" applyBorder="0" applyAlignment="0" applyProtection="0">
      <alignment vertical="center"/>
    </xf>
    <xf numFmtId="0" fontId="68" fillId="9" borderId="0" applyNumberFormat="0" applyBorder="0" applyAlignment="0" applyProtection="0">
      <alignment vertical="center"/>
    </xf>
    <xf numFmtId="0" fontId="67" fillId="9" borderId="0" applyNumberFormat="0" applyBorder="0" applyAlignment="0" applyProtection="0">
      <alignment vertical="center"/>
    </xf>
    <xf numFmtId="0" fontId="68" fillId="9"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9" borderId="0" applyNumberFormat="0" applyBorder="0" applyAlignment="0" applyProtection="0">
      <alignment vertical="center"/>
    </xf>
    <xf numFmtId="0" fontId="65" fillId="7" borderId="0" applyNumberFormat="0" applyBorder="0" applyAlignment="0" applyProtection="0">
      <alignment vertical="center"/>
    </xf>
    <xf numFmtId="0" fontId="65"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8" fillId="9" borderId="0" applyNumberFormat="0" applyBorder="0" applyAlignment="0" applyProtection="0">
      <alignment vertical="center"/>
    </xf>
    <xf numFmtId="0" fontId="65" fillId="7" borderId="0" applyNumberFormat="0" applyBorder="0" applyAlignment="0" applyProtection="0">
      <alignment vertical="center"/>
    </xf>
    <xf numFmtId="0" fontId="66" fillId="7" borderId="0" applyNumberFormat="0" applyBorder="0" applyAlignment="0" applyProtection="0">
      <alignment vertical="center"/>
    </xf>
    <xf numFmtId="0" fontId="66" fillId="9" borderId="0" applyNumberFormat="0" applyBorder="0" applyAlignment="0" applyProtection="0">
      <alignment vertical="center"/>
    </xf>
    <xf numFmtId="0" fontId="69" fillId="7" borderId="0" applyNumberFormat="0" applyBorder="0" applyAlignment="0" applyProtection="0"/>
    <xf numFmtId="0" fontId="66" fillId="9" borderId="0" applyNumberFormat="0" applyBorder="0" applyAlignment="0" applyProtection="0">
      <alignment vertical="center"/>
    </xf>
    <xf numFmtId="0" fontId="65" fillId="7" borderId="0" applyNumberFormat="0" applyBorder="0" applyAlignment="0" applyProtection="0">
      <alignment vertical="center"/>
    </xf>
    <xf numFmtId="0" fontId="65"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5" fillId="7" borderId="0" applyNumberFormat="0" applyBorder="0" applyAlignment="0" applyProtection="0">
      <alignment vertical="center"/>
    </xf>
    <xf numFmtId="0" fontId="66" fillId="7" borderId="0" applyNumberFormat="0" applyBorder="0" applyAlignment="0" applyProtection="0">
      <alignment vertical="center"/>
    </xf>
    <xf numFmtId="0" fontId="65" fillId="7" borderId="0" applyNumberFormat="0" applyBorder="0" applyAlignment="0" applyProtection="0">
      <alignment vertical="center"/>
    </xf>
    <xf numFmtId="0" fontId="65"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5" fillId="7" borderId="0" applyNumberFormat="0" applyBorder="0" applyAlignment="0" applyProtection="0">
      <alignment vertical="center"/>
    </xf>
    <xf numFmtId="0" fontId="65"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9" borderId="0" applyNumberFormat="0" applyBorder="0" applyAlignment="0" applyProtection="0">
      <alignment vertical="center"/>
    </xf>
    <xf numFmtId="0" fontId="65"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5"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8" fillId="9" borderId="0" applyNumberFormat="0" applyBorder="0" applyAlignment="0" applyProtection="0">
      <alignment vertical="center"/>
    </xf>
    <xf numFmtId="0" fontId="65" fillId="7" borderId="0" applyNumberFormat="0" applyBorder="0" applyAlignment="0" applyProtection="0">
      <alignment vertical="center"/>
    </xf>
    <xf numFmtId="0" fontId="66" fillId="7" borderId="0" applyNumberFormat="0" applyBorder="0" applyAlignment="0" applyProtection="0">
      <alignment vertical="center"/>
    </xf>
    <xf numFmtId="0" fontId="53" fillId="0" borderId="0">
      <alignment vertical="center"/>
    </xf>
    <xf numFmtId="0" fontId="53"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0" fontId="20" fillId="0" borderId="0">
      <alignment vertical="center"/>
    </xf>
    <xf numFmtId="0" fontId="12" fillId="0" borderId="0"/>
    <xf numFmtId="0" fontId="1" fillId="0" borderId="0"/>
    <xf numFmtId="0" fontId="1" fillId="0" borderId="0"/>
    <xf numFmtId="0" fontId="1" fillId="0" borderId="0"/>
    <xf numFmtId="0" fontId="53" fillId="0" borderId="0">
      <alignment vertical="center"/>
    </xf>
    <xf numFmtId="0" fontId="1" fillId="0" borderId="0"/>
    <xf numFmtId="0" fontId="53" fillId="0" borderId="0">
      <alignment vertical="center"/>
    </xf>
    <xf numFmtId="0" fontId="1" fillId="0" borderId="0"/>
    <xf numFmtId="0" fontId="1" fillId="0" borderId="0">
      <alignment vertical="center"/>
    </xf>
    <xf numFmtId="0" fontId="1" fillId="0" borderId="0"/>
    <xf numFmtId="0" fontId="1" fillId="0" borderId="0"/>
    <xf numFmtId="0" fontId="1" fillId="0" borderId="0"/>
    <xf numFmtId="0" fontId="1" fillId="0" borderId="0">
      <alignment vertical="center"/>
    </xf>
    <xf numFmtId="0" fontId="53" fillId="0" borderId="0">
      <alignment vertical="center"/>
    </xf>
    <xf numFmtId="0" fontId="53" fillId="0" borderId="0">
      <alignment vertical="center"/>
    </xf>
    <xf numFmtId="0" fontId="1" fillId="0" borderId="0"/>
    <xf numFmtId="0" fontId="1" fillId="0" borderId="0">
      <alignment vertical="center"/>
    </xf>
    <xf numFmtId="0" fontId="53" fillId="0" borderId="0">
      <alignment vertical="center"/>
    </xf>
    <xf numFmtId="0" fontId="72" fillId="0" borderId="0" applyNumberFormat="0" applyFill="0" applyBorder="0" applyAlignment="0" applyProtection="0">
      <alignment vertical="top"/>
      <protection locked="0"/>
    </xf>
    <xf numFmtId="0" fontId="73" fillId="0" borderId="0" applyNumberFormat="0" applyFill="0" applyBorder="0" applyAlignment="0" applyProtection="0"/>
    <xf numFmtId="0" fontId="1" fillId="0" borderId="0" applyNumberFormat="0" applyFill="0" applyBorder="0" applyAlignment="0" applyProtection="0"/>
    <xf numFmtId="9" fontId="74" fillId="0" borderId="0" applyFont="0" applyFill="0" applyBorder="0" applyAlignment="0" applyProtection="0"/>
    <xf numFmtId="0" fontId="75"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7" fillId="10" borderId="0" applyNumberFormat="0" applyBorder="0" applyAlignment="0" applyProtection="0">
      <alignment vertical="center"/>
    </xf>
    <xf numFmtId="0" fontId="77" fillId="10" borderId="0" applyNumberFormat="0" applyBorder="0" applyAlignment="0" applyProtection="0">
      <alignment vertical="center"/>
    </xf>
    <xf numFmtId="0" fontId="78" fillId="10" borderId="0" applyNumberFormat="0" applyBorder="0" applyAlignment="0" applyProtection="0">
      <alignment vertical="center"/>
    </xf>
    <xf numFmtId="0" fontId="77" fillId="10" borderId="0" applyNumberFormat="0" applyBorder="0" applyAlignment="0" applyProtection="0">
      <alignment vertical="center"/>
    </xf>
    <xf numFmtId="0" fontId="77" fillId="10" borderId="0" applyNumberFormat="0" applyBorder="0" applyAlignment="0" applyProtection="0">
      <alignment vertical="center"/>
    </xf>
    <xf numFmtId="0" fontId="76" fillId="10" borderId="0" applyNumberFormat="0" applyBorder="0" applyAlignment="0" applyProtection="0">
      <alignment vertical="center"/>
    </xf>
    <xf numFmtId="0" fontId="76" fillId="8" borderId="0" applyNumberFormat="0" applyBorder="0" applyAlignment="0" applyProtection="0">
      <alignment vertical="center"/>
    </xf>
    <xf numFmtId="0" fontId="76" fillId="10" borderId="0" applyNumberFormat="0" applyBorder="0" applyAlignment="0" applyProtection="0">
      <alignment vertical="center"/>
    </xf>
    <xf numFmtId="0" fontId="76" fillId="10" borderId="0" applyNumberFormat="0" applyBorder="0" applyAlignment="0" applyProtection="0">
      <alignment vertical="center"/>
    </xf>
    <xf numFmtId="0" fontId="76" fillId="8" borderId="0" applyNumberFormat="0" applyBorder="0" applyAlignment="0" applyProtection="0">
      <alignment vertical="center"/>
    </xf>
    <xf numFmtId="0" fontId="75" fillId="8" borderId="0" applyNumberFormat="0" applyBorder="0" applyAlignment="0" applyProtection="0">
      <alignment vertical="center"/>
    </xf>
    <xf numFmtId="0" fontId="78" fillId="10" borderId="0" applyNumberFormat="0" applyBorder="0" applyAlignment="0" applyProtection="0">
      <alignment vertical="center"/>
    </xf>
    <xf numFmtId="0" fontId="78" fillId="10" borderId="0" applyNumberFormat="0" applyBorder="0" applyAlignment="0" applyProtection="0">
      <alignment vertical="center"/>
    </xf>
    <xf numFmtId="0" fontId="76" fillId="8" borderId="0" applyNumberFormat="0" applyBorder="0" applyAlignment="0" applyProtection="0">
      <alignment vertical="center"/>
    </xf>
    <xf numFmtId="0" fontId="76" fillId="10" borderId="0" applyNumberFormat="0" applyBorder="0" applyAlignment="0" applyProtection="0">
      <alignment vertical="center"/>
    </xf>
    <xf numFmtId="0" fontId="76" fillId="8" borderId="0" applyNumberFormat="0" applyBorder="0" applyAlignment="0" applyProtection="0">
      <alignment vertical="center"/>
    </xf>
    <xf numFmtId="0" fontId="75"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5"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7" fillId="8" borderId="0" applyNumberFormat="0" applyBorder="0" applyAlignment="0" applyProtection="0"/>
    <xf numFmtId="0" fontId="78" fillId="8" borderId="0" applyNumberFormat="0" applyBorder="0" applyAlignment="0" applyProtection="0">
      <alignment vertical="center"/>
    </xf>
    <xf numFmtId="0" fontId="77" fillId="8" borderId="0" applyNumberFormat="0" applyBorder="0" applyAlignment="0" applyProtection="0">
      <alignment vertical="center"/>
    </xf>
    <xf numFmtId="0" fontId="79" fillId="8" borderId="0" applyNumberFormat="0" applyBorder="0" applyAlignment="0" applyProtection="0">
      <alignment vertical="center"/>
    </xf>
    <xf numFmtId="0" fontId="77" fillId="8" borderId="0" applyNumberFormat="0" applyBorder="0" applyAlignment="0" applyProtection="0">
      <alignment vertical="center"/>
    </xf>
    <xf numFmtId="0" fontId="80" fillId="10" borderId="0" applyNumberFormat="0" applyBorder="0" applyAlignment="0" applyProtection="0">
      <alignment vertical="center"/>
    </xf>
    <xf numFmtId="0" fontId="77" fillId="8" borderId="0" applyNumberFormat="0" applyBorder="0" applyAlignment="0" applyProtection="0"/>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80" fillId="10" borderId="0" applyNumberFormat="0" applyBorder="0" applyAlignment="0" applyProtection="0">
      <alignment vertical="center"/>
    </xf>
    <xf numFmtId="0" fontId="80" fillId="10" borderId="0" applyNumberFormat="0" applyBorder="0" applyAlignment="0" applyProtection="0">
      <alignment vertical="center"/>
    </xf>
    <xf numFmtId="0" fontId="78" fillId="10" borderId="0" applyNumberFormat="0" applyBorder="0" applyAlignment="0" applyProtection="0">
      <alignment vertical="center"/>
    </xf>
    <xf numFmtId="0" fontId="77" fillId="10" borderId="0" applyNumberFormat="0" applyBorder="0" applyAlignment="0" applyProtection="0">
      <alignment vertical="center"/>
    </xf>
    <xf numFmtId="0" fontId="78" fillId="10"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6" fillId="10" borderId="0" applyNumberFormat="0" applyBorder="0" applyAlignment="0" applyProtection="0">
      <alignment vertical="center"/>
    </xf>
    <xf numFmtId="0" fontId="75" fillId="8" borderId="0" applyNumberFormat="0" applyBorder="0" applyAlignment="0" applyProtection="0">
      <alignment vertical="center"/>
    </xf>
    <xf numFmtId="0" fontId="75"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8" fillId="10" borderId="0" applyNumberFormat="0" applyBorder="0" applyAlignment="0" applyProtection="0">
      <alignment vertical="center"/>
    </xf>
    <xf numFmtId="0" fontId="75" fillId="8" borderId="0" applyNumberFormat="0" applyBorder="0" applyAlignment="0" applyProtection="0">
      <alignment vertical="center"/>
    </xf>
    <xf numFmtId="0" fontId="76" fillId="8" borderId="0" applyNumberFormat="0" applyBorder="0" applyAlignment="0" applyProtection="0">
      <alignment vertical="center"/>
    </xf>
    <xf numFmtId="0" fontId="76" fillId="10" borderId="0" applyNumberFormat="0" applyBorder="0" applyAlignment="0" applyProtection="0">
      <alignment vertical="center"/>
    </xf>
    <xf numFmtId="0" fontId="77" fillId="8" borderId="0" applyNumberFormat="0" applyBorder="0" applyAlignment="0" applyProtection="0"/>
    <xf numFmtId="0" fontId="76" fillId="10" borderId="0" applyNumberFormat="0" applyBorder="0" applyAlignment="0" applyProtection="0">
      <alignment vertical="center"/>
    </xf>
    <xf numFmtId="0" fontId="75" fillId="8" borderId="0" applyNumberFormat="0" applyBorder="0" applyAlignment="0" applyProtection="0">
      <alignment vertical="center"/>
    </xf>
    <xf numFmtId="0" fontId="75"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5" fillId="8" borderId="0" applyNumberFormat="0" applyBorder="0" applyAlignment="0" applyProtection="0">
      <alignment vertical="center"/>
    </xf>
    <xf numFmtId="0" fontId="76" fillId="8" borderId="0" applyNumberFormat="0" applyBorder="0" applyAlignment="0" applyProtection="0">
      <alignment vertical="center"/>
    </xf>
    <xf numFmtId="0" fontId="75" fillId="8" borderId="0" applyNumberFormat="0" applyBorder="0" applyAlignment="0" applyProtection="0">
      <alignment vertical="center"/>
    </xf>
    <xf numFmtId="0" fontId="75"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5" fillId="8" borderId="0" applyNumberFormat="0" applyBorder="0" applyAlignment="0" applyProtection="0">
      <alignment vertical="center"/>
    </xf>
    <xf numFmtId="0" fontId="75"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6" fillId="10" borderId="0" applyNumberFormat="0" applyBorder="0" applyAlignment="0" applyProtection="0">
      <alignment vertical="center"/>
    </xf>
    <xf numFmtId="0" fontId="75"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5"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8" fillId="10" borderId="0" applyNumberFormat="0" applyBorder="0" applyAlignment="0" applyProtection="0">
      <alignment vertical="center"/>
    </xf>
    <xf numFmtId="0" fontId="75" fillId="8" borderId="0" applyNumberFormat="0" applyBorder="0" applyAlignment="0" applyProtection="0">
      <alignment vertical="center"/>
    </xf>
    <xf numFmtId="0" fontId="76" fillId="8" borderId="0" applyNumberFormat="0" applyBorder="0" applyAlignment="0" applyProtection="0">
      <alignment vertical="center"/>
    </xf>
    <xf numFmtId="0" fontId="81" fillId="0" borderId="0" applyNumberFormat="0" applyFill="0" applyBorder="0" applyAlignment="0" applyProtection="0">
      <alignment vertical="top"/>
      <protection locked="0"/>
    </xf>
    <xf numFmtId="0" fontId="82" fillId="0" borderId="22" applyNumberFormat="0" applyFill="0" applyAlignment="0" applyProtection="0">
      <alignment vertical="center"/>
    </xf>
    <xf numFmtId="200" fontId="1" fillId="0" borderId="0" applyFont="0" applyFill="0" applyBorder="0" applyAlignment="0" applyProtection="0"/>
    <xf numFmtId="200" fontId="1" fillId="0" borderId="0" applyFont="0" applyFill="0" applyBorder="0" applyAlignment="0" applyProtection="0"/>
    <xf numFmtId="184" fontId="83" fillId="0" borderId="0" applyFont="0" applyFill="0" applyBorder="0" applyAlignment="0" applyProtection="0"/>
    <xf numFmtId="201" fontId="83" fillId="0" borderId="0" applyFont="0" applyFill="0" applyBorder="0" applyAlignment="0" applyProtection="0"/>
    <xf numFmtId="0" fontId="84" fillId="3" borderId="10" applyNumberFormat="0" applyAlignment="0" applyProtection="0">
      <alignment vertical="center"/>
    </xf>
    <xf numFmtId="0" fontId="85" fillId="24" borderId="11" applyNumberFormat="0" applyAlignment="0" applyProtection="0">
      <alignment vertical="center"/>
    </xf>
    <xf numFmtId="0" fontId="86" fillId="0" borderId="0" applyNumberFormat="0" applyFill="0" applyBorder="0" applyAlignment="0" applyProtection="0">
      <alignment vertical="center"/>
    </xf>
    <xf numFmtId="0" fontId="64" fillId="0" borderId="8" applyNumberFormat="0" applyFill="0" applyProtection="0">
      <alignment horizontal="left"/>
    </xf>
    <xf numFmtId="0" fontId="87" fillId="0" borderId="0" applyNumberFormat="0" applyFill="0" applyBorder="0" applyAlignment="0" applyProtection="0">
      <alignment vertical="center"/>
    </xf>
    <xf numFmtId="0" fontId="88" fillId="0" borderId="17" applyNumberFormat="0" applyFill="0" applyAlignment="0" applyProtection="0">
      <alignment vertical="center"/>
    </xf>
    <xf numFmtId="38" fontId="1" fillId="0" borderId="0" applyFont="0" applyFill="0" applyBorder="0" applyAlignment="0" applyProtection="0"/>
    <xf numFmtId="4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89" fillId="0" borderId="0"/>
    <xf numFmtId="202" fontId="1" fillId="0" borderId="0" applyFont="0" applyFill="0" applyBorder="0" applyAlignment="0" applyProtection="0"/>
    <xf numFmtId="203" fontId="1" fillId="0" borderId="0" applyFont="0" applyFill="0" applyBorder="0" applyAlignment="0" applyProtection="0"/>
    <xf numFmtId="204" fontId="1" fillId="0" borderId="0" applyFont="0" applyFill="0" applyBorder="0" applyAlignment="0" applyProtection="0"/>
    <xf numFmtId="205" fontId="1" fillId="0" borderId="0" applyFont="0" applyFill="0" applyBorder="0" applyAlignment="0" applyProtection="0"/>
    <xf numFmtId="0" fontId="29" fillId="0" borderId="0"/>
    <xf numFmtId="181" fontId="1" fillId="0" borderId="0" applyFont="0" applyFill="0" applyBorder="0" applyAlignment="0" applyProtection="0"/>
    <xf numFmtId="187" fontId="1" fillId="0" borderId="0" applyFont="0" applyFill="0" applyBorder="0" applyAlignment="0" applyProtection="0"/>
    <xf numFmtId="181" fontId="12" fillId="0" borderId="0" applyFont="0" applyFill="0" applyBorder="0" applyAlignment="0" applyProtection="0"/>
    <xf numFmtId="187" fontId="12" fillId="0" borderId="0" applyFont="0" applyFill="0" applyBorder="0" applyAlignment="0" applyProtection="0"/>
    <xf numFmtId="187" fontId="1" fillId="0" borderId="0" applyFont="0" applyFill="0" applyBorder="0" applyAlignment="0" applyProtection="0"/>
    <xf numFmtId="187" fontId="1" fillId="0" borderId="0" applyFont="0" applyFill="0" applyBorder="0" applyAlignment="0" applyProtection="0">
      <alignment vertical="center"/>
    </xf>
    <xf numFmtId="187" fontId="53" fillId="0" borderId="0" applyFont="0" applyFill="0" applyBorder="0" applyAlignment="0" applyProtection="0">
      <alignment vertical="center"/>
    </xf>
    <xf numFmtId="187" fontId="53" fillId="0" borderId="0" applyFont="0" applyFill="0" applyBorder="0" applyAlignment="0" applyProtection="0">
      <alignment vertical="center"/>
    </xf>
    <xf numFmtId="187" fontId="1" fillId="0" borderId="0" applyFont="0" applyFill="0" applyBorder="0" applyAlignment="0" applyProtection="0">
      <alignment vertical="center"/>
    </xf>
    <xf numFmtId="187" fontId="53" fillId="0" borderId="0" applyFont="0" applyFill="0" applyBorder="0" applyAlignment="0" applyProtection="0">
      <alignment vertical="center"/>
    </xf>
    <xf numFmtId="187" fontId="53" fillId="0" borderId="0" applyFont="0" applyFill="0" applyBorder="0" applyAlignment="0" applyProtection="0">
      <alignment vertical="center"/>
    </xf>
    <xf numFmtId="206" fontId="1" fillId="0" borderId="0" applyFont="0" applyFill="0" applyBorder="0" applyAlignment="0" applyProtection="0">
      <alignment vertical="center"/>
    </xf>
    <xf numFmtId="187" fontId="1" fillId="0" borderId="0" applyFont="0" applyFill="0" applyBorder="0" applyAlignment="0" applyProtection="0"/>
    <xf numFmtId="0" fontId="74" fillId="0" borderId="0"/>
    <xf numFmtId="0" fontId="90" fillId="32" borderId="0" applyNumberFormat="0" applyBorder="0" applyAlignment="0" applyProtection="0"/>
    <xf numFmtId="0" fontId="90" fillId="33" borderId="0" applyNumberFormat="0" applyBorder="0" applyAlignment="0" applyProtection="0"/>
    <xf numFmtId="0" fontId="90" fillId="34" borderId="0" applyNumberFormat="0" applyBorder="0" applyAlignment="0" applyProtection="0"/>
    <xf numFmtId="0" fontId="19" fillId="20" borderId="0" applyNumberFormat="0" applyBorder="0" applyAlignment="0" applyProtection="0">
      <alignment vertical="center"/>
    </xf>
    <xf numFmtId="0" fontId="19" fillId="22" borderId="0" applyNumberFormat="0" applyBorder="0" applyAlignment="0" applyProtection="0">
      <alignment vertical="center"/>
    </xf>
    <xf numFmtId="0" fontId="19" fillId="2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27" borderId="0" applyNumberFormat="0" applyBorder="0" applyAlignment="0" applyProtection="0">
      <alignment vertical="center"/>
    </xf>
    <xf numFmtId="207" fontId="12" fillId="0" borderId="8" applyFill="0" applyProtection="0">
      <alignment horizontal="right"/>
    </xf>
    <xf numFmtId="0" fontId="12" fillId="0" borderId="7" applyNumberFormat="0" applyFill="0" applyProtection="0">
      <alignment horizontal="left"/>
    </xf>
    <xf numFmtId="0" fontId="91" fillId="5" borderId="0" applyNumberFormat="0" applyBorder="0" applyAlignment="0" applyProtection="0">
      <alignment vertical="center"/>
    </xf>
    <xf numFmtId="0" fontId="92" fillId="3" borderId="19" applyNumberFormat="0" applyAlignment="0" applyProtection="0">
      <alignment vertical="center"/>
    </xf>
    <xf numFmtId="0" fontId="93" fillId="11" borderId="10" applyNumberFormat="0" applyAlignment="0" applyProtection="0">
      <alignment vertical="center"/>
    </xf>
    <xf numFmtId="1" fontId="12" fillId="0" borderId="8" applyFill="0" applyProtection="0">
      <alignment horizontal="center"/>
    </xf>
    <xf numFmtId="1" fontId="8" fillId="0" borderId="2">
      <alignment vertical="center"/>
      <protection locked="0"/>
    </xf>
    <xf numFmtId="0" fontId="94" fillId="0" borderId="0"/>
    <xf numFmtId="208" fontId="8" fillId="0" borderId="2">
      <alignment vertical="center"/>
      <protection locked="0"/>
    </xf>
    <xf numFmtId="0" fontId="13" fillId="0" borderId="0"/>
    <xf numFmtId="0" fontId="83" fillId="0" borderId="0"/>
    <xf numFmtId="0" fontId="45" fillId="0" borderId="0"/>
    <xf numFmtId="187" fontId="12" fillId="0" borderId="0" applyFont="0" applyFill="0" applyBorder="0" applyAlignment="0" applyProtection="0"/>
    <xf numFmtId="181" fontId="12" fillId="0" borderId="0" applyFont="0" applyFill="0" applyBorder="0" applyAlignment="0" applyProtection="0"/>
    <xf numFmtId="0" fontId="1" fillId="23" borderId="18" applyNumberFormat="0" applyFont="0" applyAlignment="0" applyProtection="0">
      <alignment vertical="center"/>
    </xf>
    <xf numFmtId="0" fontId="1" fillId="0" borderId="0">
      <alignment vertical="center"/>
    </xf>
    <xf numFmtId="0" fontId="1" fillId="0" borderId="0">
      <alignment vertical="center"/>
    </xf>
  </cellStyleXfs>
  <cellXfs count="54">
    <xf numFmtId="0" fontId="0" fillId="0" borderId="0" xfId="0">
      <alignment vertical="center"/>
    </xf>
    <xf numFmtId="0" fontId="0" fillId="0" borderId="0" xfId="1" applyFont="1"/>
    <xf numFmtId="0" fontId="1" fillId="0" borderId="0" xfId="1" applyAlignment="1">
      <alignment horizontal="center"/>
    </xf>
    <xf numFmtId="176" fontId="1" fillId="0" borderId="0" xfId="1" applyNumberFormat="1" applyAlignment="1">
      <alignment horizontal="center"/>
    </xf>
    <xf numFmtId="177" fontId="1" fillId="0" borderId="0" xfId="1" applyNumberFormat="1" applyAlignment="1">
      <alignment horizontal="center"/>
    </xf>
    <xf numFmtId="0" fontId="1" fillId="2" borderId="0" xfId="1" applyFill="1"/>
    <xf numFmtId="0" fontId="3" fillId="0" borderId="0" xfId="0" applyNumberFormat="1" applyFont="1" applyFill="1" applyAlignment="1" applyProtection="1">
      <alignment horizontal="center" vertical="center"/>
    </xf>
    <xf numFmtId="0" fontId="1" fillId="0" borderId="0" xfId="1"/>
    <xf numFmtId="0" fontId="4" fillId="0" borderId="0" xfId="1" applyFont="1" applyBorder="1" applyAlignment="1">
      <alignment horizontal="center"/>
    </xf>
    <xf numFmtId="0" fontId="5" fillId="0" borderId="0" xfId="0" applyNumberFormat="1" applyFont="1" applyFill="1" applyAlignment="1" applyProtection="1">
      <alignment horizontal="right" vertical="center"/>
    </xf>
    <xf numFmtId="0" fontId="6" fillId="0" borderId="1" xfId="1" applyFont="1" applyBorder="1" applyAlignment="1"/>
    <xf numFmtId="177" fontId="6" fillId="0" borderId="1" xfId="1" applyNumberFormat="1" applyFont="1" applyBorder="1" applyAlignment="1"/>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178" fontId="7" fillId="0" borderId="2" xfId="1" applyNumberFormat="1" applyFont="1" applyBorder="1" applyAlignment="1">
      <alignment horizontal="center" vertical="center" wrapText="1"/>
    </xf>
    <xf numFmtId="177" fontId="7" fillId="0" borderId="2" xfId="1" applyNumberFormat="1" applyFont="1" applyBorder="1" applyAlignment="1">
      <alignment horizontal="center" vertical="center" wrapText="1"/>
    </xf>
    <xf numFmtId="0" fontId="1" fillId="2" borderId="0" xfId="1" applyFill="1" applyAlignment="1">
      <alignment horizontal="center" vertical="center" wrapText="1"/>
    </xf>
    <xf numFmtId="0" fontId="5" fillId="0" borderId="1" xfId="0" applyNumberFormat="1" applyFont="1" applyFill="1" applyBorder="1" applyAlignment="1" applyProtection="1">
      <alignment horizontal="right" vertical="center"/>
    </xf>
    <xf numFmtId="0" fontId="1" fillId="0" borderId="0" xfId="1" applyAlignment="1">
      <alignment horizontal="center" vertical="center" wrapText="1"/>
    </xf>
    <xf numFmtId="0" fontId="8" fillId="0" borderId="2" xfId="0" applyFont="1" applyBorder="1" applyAlignment="1">
      <alignment horizontal="left" vertical="center" wrapText="1"/>
    </xf>
    <xf numFmtId="0" fontId="5" fillId="0" borderId="2" xfId="1" applyFont="1" applyBorder="1" applyAlignment="1">
      <alignment horizontal="right" vertical="center" wrapText="1"/>
    </xf>
    <xf numFmtId="178" fontId="5" fillId="0" borderId="2" xfId="1" applyNumberFormat="1" applyFont="1" applyBorder="1" applyAlignment="1">
      <alignment horizontal="right" vertical="center" wrapText="1"/>
    </xf>
    <xf numFmtId="0" fontId="5" fillId="3" borderId="2" xfId="0" applyNumberFormat="1" applyFont="1" applyFill="1" applyBorder="1" applyAlignment="1" applyProtection="1">
      <alignment vertical="center"/>
    </xf>
    <xf numFmtId="3" fontId="5" fillId="4" borderId="2" xfId="0" applyNumberFormat="1" applyFont="1" applyFill="1" applyBorder="1" applyAlignment="1" applyProtection="1">
      <alignment horizontal="right" vertical="center"/>
    </xf>
    <xf numFmtId="3" fontId="5" fillId="5" borderId="2" xfId="0" applyNumberFormat="1" applyFont="1" applyFill="1" applyBorder="1" applyAlignment="1" applyProtection="1">
      <alignment horizontal="right" vertical="center"/>
    </xf>
    <xf numFmtId="0" fontId="5" fillId="3" borderId="3" xfId="0" applyNumberFormat="1" applyFont="1" applyFill="1" applyBorder="1" applyAlignment="1" applyProtection="1">
      <alignment vertical="center"/>
    </xf>
    <xf numFmtId="3" fontId="5" fillId="4" borderId="4" xfId="0" applyNumberFormat="1" applyFont="1" applyFill="1" applyBorder="1" applyAlignment="1" applyProtection="1">
      <alignment horizontal="right" vertical="center"/>
    </xf>
    <xf numFmtId="3" fontId="5" fillId="5" borderId="3" xfId="0" applyNumberFormat="1" applyFont="1" applyFill="1" applyBorder="1" applyAlignment="1" applyProtection="1">
      <alignment horizontal="right" vertical="center"/>
    </xf>
    <xf numFmtId="0" fontId="5" fillId="3" borderId="5" xfId="0" applyNumberFormat="1" applyFont="1" applyFill="1" applyBorder="1" applyAlignment="1" applyProtection="1">
      <alignment vertical="center"/>
    </xf>
    <xf numFmtId="3" fontId="5" fillId="5" borderId="6" xfId="0" applyNumberFormat="1" applyFont="1" applyFill="1" applyBorder="1" applyAlignment="1" applyProtection="1">
      <alignment horizontal="right" vertical="center"/>
    </xf>
    <xf numFmtId="0" fontId="5" fillId="3" borderId="7" xfId="0" applyNumberFormat="1" applyFont="1" applyFill="1" applyBorder="1" applyAlignment="1" applyProtection="1">
      <alignment vertical="center"/>
    </xf>
    <xf numFmtId="3" fontId="5" fillId="4" borderId="7" xfId="0" applyNumberFormat="1" applyFont="1" applyFill="1" applyBorder="1" applyAlignment="1" applyProtection="1">
      <alignment horizontal="right" vertical="center"/>
    </xf>
    <xf numFmtId="3" fontId="5" fillId="5" borderId="7" xfId="0" applyNumberFormat="1" applyFont="1" applyFill="1" applyBorder="1" applyAlignment="1" applyProtection="1">
      <alignment horizontal="right" vertical="center"/>
    </xf>
    <xf numFmtId="3" fontId="5" fillId="5" borderId="8" xfId="0" applyNumberFormat="1" applyFont="1" applyFill="1" applyBorder="1" applyAlignment="1" applyProtection="1">
      <alignment horizontal="right" vertical="center"/>
    </xf>
    <xf numFmtId="0" fontId="5" fillId="3" borderId="6" xfId="0" applyNumberFormat="1" applyFont="1" applyFill="1" applyBorder="1" applyAlignment="1" applyProtection="1">
      <alignment vertical="center"/>
    </xf>
    <xf numFmtId="3" fontId="5" fillId="4" borderId="1" xfId="0" applyNumberFormat="1" applyFont="1" applyFill="1" applyBorder="1" applyAlignment="1" applyProtection="1">
      <alignment horizontal="right" vertical="center"/>
    </xf>
    <xf numFmtId="0" fontId="7" fillId="0" borderId="2" xfId="0" applyFont="1" applyBorder="1" applyAlignment="1">
      <alignment horizontal="center" vertical="center" wrapText="1"/>
    </xf>
    <xf numFmtId="0" fontId="9" fillId="0" borderId="2" xfId="1" applyFont="1" applyBorder="1" applyAlignment="1">
      <alignment horizontal="right" vertical="center" wrapText="1"/>
    </xf>
    <xf numFmtId="0" fontId="10" fillId="2" borderId="0" xfId="1" applyFont="1" applyFill="1" applyAlignment="1">
      <alignment horizontal="center" vertical="center" wrapText="1"/>
    </xf>
    <xf numFmtId="0" fontId="9" fillId="3" borderId="2" xfId="0" applyNumberFormat="1" applyFont="1" applyFill="1" applyBorder="1" applyAlignment="1" applyProtection="1">
      <alignment vertical="center"/>
    </xf>
    <xf numFmtId="3" fontId="9" fillId="4" borderId="4" xfId="0" applyNumberFormat="1" applyFont="1" applyFill="1" applyBorder="1" applyAlignment="1" applyProtection="1">
      <alignment horizontal="right" vertical="center"/>
    </xf>
    <xf numFmtId="3" fontId="9" fillId="5" borderId="3" xfId="0" applyNumberFormat="1" applyFont="1" applyFill="1" applyBorder="1" applyAlignment="1" applyProtection="1">
      <alignment horizontal="right" vertical="center"/>
    </xf>
    <xf numFmtId="3" fontId="9" fillId="5" borderId="2" xfId="0" applyNumberFormat="1" applyFont="1" applyFill="1" applyBorder="1" applyAlignment="1" applyProtection="1">
      <alignment horizontal="right" vertical="center"/>
    </xf>
    <xf numFmtId="0" fontId="10" fillId="0" borderId="0" xfId="1" applyFont="1" applyAlignment="1">
      <alignment horizontal="center" vertical="center" wrapText="1"/>
    </xf>
    <xf numFmtId="0" fontId="11" fillId="0" borderId="0" xfId="1" applyFont="1" applyFill="1" applyBorder="1" applyAlignment="1">
      <alignment horizontal="left" vertical="center" wrapText="1"/>
    </xf>
    <xf numFmtId="0" fontId="0" fillId="0" borderId="0" xfId="1" applyFont="1" applyAlignment="1">
      <alignment horizontal="left" wrapText="1"/>
    </xf>
    <xf numFmtId="3" fontId="5" fillId="3" borderId="3" xfId="0" applyNumberFormat="1" applyFont="1" applyFill="1" applyBorder="1" applyAlignment="1" applyProtection="1">
      <alignment horizontal="right" vertical="center"/>
    </xf>
    <xf numFmtId="0" fontId="0" fillId="3" borderId="0" xfId="0" applyFill="1" applyAlignment="1"/>
    <xf numFmtId="3" fontId="5" fillId="3" borderId="2" xfId="0" applyNumberFormat="1" applyFont="1" applyFill="1" applyBorder="1" applyAlignment="1" applyProtection="1">
      <alignment horizontal="right" vertical="center"/>
    </xf>
    <xf numFmtId="0" fontId="0" fillId="3" borderId="2" xfId="0" applyNumberFormat="1" applyFont="1" applyFill="1" applyBorder="1" applyAlignment="1" applyProtection="1">
      <alignment vertical="center"/>
    </xf>
    <xf numFmtId="0" fontId="0" fillId="3" borderId="7" xfId="0" applyNumberFormat="1" applyFont="1" applyFill="1" applyBorder="1" applyAlignment="1" applyProtection="1">
      <alignment vertical="center"/>
    </xf>
    <xf numFmtId="3" fontId="5" fillId="3" borderId="7" xfId="0" applyNumberFormat="1" applyFont="1" applyFill="1" applyBorder="1" applyAlignment="1" applyProtection="1">
      <alignment horizontal="right" vertical="center"/>
    </xf>
    <xf numFmtId="3" fontId="5" fillId="3" borderId="2" xfId="0" applyNumberFormat="1" applyFont="1" applyFill="1" applyBorder="1" applyAlignment="1" applyProtection="1">
      <alignment horizontal="center" vertical="center"/>
    </xf>
    <xf numFmtId="0" fontId="0" fillId="0" borderId="0" xfId="0" applyFill="1" applyAlignment="1"/>
  </cellXfs>
  <cellStyles count="551">
    <cellStyle name="_~4284367" xfId="2"/>
    <cellStyle name="_20100326高清市院遂宁检察院1080P配置清单26日改" xfId="3"/>
    <cellStyle name="_Book1" xfId="4"/>
    <cellStyle name="_Book1_1" xfId="5"/>
    <cellStyle name="_Book1_2" xfId="6"/>
    <cellStyle name="_Book1_3" xfId="7"/>
    <cellStyle name="_ET_STYLE_NoName_00_" xfId="8"/>
    <cellStyle name="_ET_STYLE_NoName_00__Book1" xfId="9"/>
    <cellStyle name="_ET_STYLE_NoName_00__Book1_1" xfId="10"/>
    <cellStyle name="_ET_STYLE_NoName_00__Book1_1_Book1" xfId="11"/>
    <cellStyle name="_ET_STYLE_NoName_00__Book1_1_县公司" xfId="12"/>
    <cellStyle name="_ET_STYLE_NoName_00__Book1_1_银行账户情况表_2010年12月" xfId="13"/>
    <cellStyle name="_ET_STYLE_NoName_00__Book1_2" xfId="14"/>
    <cellStyle name="_ET_STYLE_NoName_00__Book1_2_Book1" xfId="15"/>
    <cellStyle name="_ET_STYLE_NoName_00__Book1_3" xfId="16"/>
    <cellStyle name="_ET_STYLE_NoName_00__Book1_Book1" xfId="17"/>
    <cellStyle name="_ET_STYLE_NoName_00__Book1_县公司" xfId="18"/>
    <cellStyle name="_ET_STYLE_NoName_00__Book1_银行账户情况表_2010年12月" xfId="19"/>
    <cellStyle name="_ET_STYLE_NoName_00__Sheet3" xfId="20"/>
    <cellStyle name="_ET_STYLE_NoName_00__建行" xfId="21"/>
    <cellStyle name="_ET_STYLE_NoName_00__县公司" xfId="22"/>
    <cellStyle name="_ET_STYLE_NoName_00__银行账户情况表_2010年12月" xfId="23"/>
    <cellStyle name="_ET_STYLE_NoName_00__云南水利电力有限公司" xfId="24"/>
    <cellStyle name="_Sheet1" xfId="25"/>
    <cellStyle name="_报）中方2014年10月预算执行分析表(公式）2014.10.30.2" xfId="26"/>
    <cellStyle name="_本部汇总" xfId="27"/>
    <cellStyle name="_部分业务经济资本调整模版" xfId="28"/>
    <cellStyle name="_部分业务经济资本调整模版20081011" xfId="29"/>
    <cellStyle name="_个人购车贷款经济资本计算模板" xfId="30"/>
    <cellStyle name="_工行融资平台统计20100702" xfId="31"/>
    <cellStyle name="_经济资本指标表现暨零售贷款上传数据质量月度分析表" xfId="32"/>
    <cellStyle name="_经济资本指标表现暨零售贷款上传数据质量月度分析表20081015" xfId="33"/>
    <cellStyle name="_弱电系统设备配置报价清单" xfId="34"/>
    <cellStyle name="_远期交易客户汇总" xfId="35"/>
    <cellStyle name="0,0_x000d_&#10;NA_x000d_&#10;" xfId="36"/>
    <cellStyle name="20% - Accent1" xfId="37"/>
    <cellStyle name="20% - Accent2" xfId="38"/>
    <cellStyle name="20% - Accent3" xfId="39"/>
    <cellStyle name="20% - Accent4" xfId="40"/>
    <cellStyle name="20% - Accent5" xfId="41"/>
    <cellStyle name="20% - Accent6" xfId="42"/>
    <cellStyle name="20% - 强调文字颜色 1 2" xfId="43"/>
    <cellStyle name="20% - 强调文字颜色 2 2" xfId="44"/>
    <cellStyle name="20% - 强调文字颜色 3 2" xfId="45"/>
    <cellStyle name="20% - 强调文字颜色 4 2" xfId="46"/>
    <cellStyle name="20% - 强调文字颜色 5 2" xfId="47"/>
    <cellStyle name="20% - 强调文字颜色 6 2" xfId="48"/>
    <cellStyle name="3232" xfId="49"/>
    <cellStyle name="40% - Accent1" xfId="50"/>
    <cellStyle name="40% - Accent2" xfId="51"/>
    <cellStyle name="40% - Accent3" xfId="52"/>
    <cellStyle name="40% - Accent4" xfId="53"/>
    <cellStyle name="40% - Accent5" xfId="54"/>
    <cellStyle name="40% - Accent6" xfId="55"/>
    <cellStyle name="40% - 强调文字颜色 1 2" xfId="56"/>
    <cellStyle name="40% - 强调文字颜色 2 2" xfId="57"/>
    <cellStyle name="40% - 强调文字颜色 3 2" xfId="58"/>
    <cellStyle name="40% - 强调文字颜色 4 2" xfId="59"/>
    <cellStyle name="40% - 强调文字颜色 5 2" xfId="60"/>
    <cellStyle name="40% - 强调文字颜色 6 2" xfId="61"/>
    <cellStyle name="60% - Accent1" xfId="62"/>
    <cellStyle name="60% - Accent2" xfId="63"/>
    <cellStyle name="60% - Accent3" xfId="64"/>
    <cellStyle name="60% - Accent4" xfId="65"/>
    <cellStyle name="60% - Accent5" xfId="66"/>
    <cellStyle name="60% - Accent6" xfId="67"/>
    <cellStyle name="60% - 强调文字颜色 1 2" xfId="68"/>
    <cellStyle name="60% - 强调文字颜色 2 2" xfId="69"/>
    <cellStyle name="60% - 强调文字颜色 3 2" xfId="70"/>
    <cellStyle name="60% - 强调文字颜色 4 2" xfId="71"/>
    <cellStyle name="60% - 强调文字颜色 5 2" xfId="72"/>
    <cellStyle name="60% - 强调文字颜色 6 2" xfId="73"/>
    <cellStyle name="6mal" xfId="74"/>
    <cellStyle name="Accent1" xfId="75"/>
    <cellStyle name="Accent1 - 20%" xfId="76"/>
    <cellStyle name="Accent1 - 40%" xfId="77"/>
    <cellStyle name="Accent1 - 60%" xfId="78"/>
    <cellStyle name="Accent1_Book1" xfId="79"/>
    <cellStyle name="Accent2" xfId="80"/>
    <cellStyle name="Accent2 - 20%" xfId="81"/>
    <cellStyle name="Accent2 - 40%" xfId="82"/>
    <cellStyle name="Accent2 - 60%" xfId="83"/>
    <cellStyle name="Accent2_Book1" xfId="84"/>
    <cellStyle name="Accent3" xfId="85"/>
    <cellStyle name="Accent3 - 20%" xfId="86"/>
    <cellStyle name="Accent3 - 40%" xfId="87"/>
    <cellStyle name="Accent3 - 60%" xfId="88"/>
    <cellStyle name="Accent3_Book1" xfId="89"/>
    <cellStyle name="Accent4" xfId="90"/>
    <cellStyle name="Accent4 - 20%" xfId="91"/>
    <cellStyle name="Accent4 - 40%" xfId="92"/>
    <cellStyle name="Accent4 - 60%" xfId="93"/>
    <cellStyle name="Accent4_Book1" xfId="94"/>
    <cellStyle name="Accent5" xfId="95"/>
    <cellStyle name="Accent5 - 20%" xfId="96"/>
    <cellStyle name="Accent5 - 40%" xfId="97"/>
    <cellStyle name="Accent5 - 60%" xfId="98"/>
    <cellStyle name="Accent5_Book1" xfId="99"/>
    <cellStyle name="Accent6" xfId="100"/>
    <cellStyle name="Accent6 - 20%" xfId="101"/>
    <cellStyle name="Accent6 - 40%" xfId="102"/>
    <cellStyle name="Accent6 - 60%" xfId="103"/>
    <cellStyle name="Accent6_Book1" xfId="104"/>
    <cellStyle name="args.style" xfId="105"/>
    <cellStyle name="Bad" xfId="106"/>
    <cellStyle name="Black" xfId="107"/>
    <cellStyle name="Border" xfId="108"/>
    <cellStyle name="Calc Currency (0)" xfId="109"/>
    <cellStyle name="Calculation" xfId="110"/>
    <cellStyle name="Check Cell" xfId="111"/>
    <cellStyle name="ColLevel_0" xfId="112"/>
    <cellStyle name="Comma [0]" xfId="113"/>
    <cellStyle name="comma zerodec" xfId="114"/>
    <cellStyle name="Comma_!!!GO" xfId="115"/>
    <cellStyle name="comma-d" xfId="116"/>
    <cellStyle name="Currency [0]" xfId="117"/>
    <cellStyle name="Currency_!!!GO" xfId="118"/>
    <cellStyle name="Currency1" xfId="119"/>
    <cellStyle name="Date" xfId="120"/>
    <cellStyle name="Dezimal [0]_laroux" xfId="121"/>
    <cellStyle name="Dezimal_laroux" xfId="122"/>
    <cellStyle name="Dollar (zero dec)" xfId="123"/>
    <cellStyle name="Explanatory Text" xfId="124"/>
    <cellStyle name="Fixed" xfId="125"/>
    <cellStyle name="Followed Hyperlink_AheadBehind.xls Chart 23" xfId="126"/>
    <cellStyle name="gcd" xfId="127"/>
    <cellStyle name="Good" xfId="128"/>
    <cellStyle name="Grey" xfId="129"/>
    <cellStyle name="Header1" xfId="130"/>
    <cellStyle name="Header2" xfId="131"/>
    <cellStyle name="Heading 1" xfId="132"/>
    <cellStyle name="Heading 2" xfId="133"/>
    <cellStyle name="Heading 3" xfId="134"/>
    <cellStyle name="Heading 4" xfId="135"/>
    <cellStyle name="HEADING1" xfId="136"/>
    <cellStyle name="HEADING2" xfId="137"/>
    <cellStyle name="Hyperlink_AheadBehind.xls Chart 23" xfId="138"/>
    <cellStyle name="Input" xfId="139"/>
    <cellStyle name="Input [yellow]" xfId="140"/>
    <cellStyle name="Input Cells" xfId="141"/>
    <cellStyle name="Input_Book1" xfId="142"/>
    <cellStyle name="Linked Cell" xfId="143"/>
    <cellStyle name="Linked Cells" xfId="144"/>
    <cellStyle name="Millares [0]_96 Risk" xfId="145"/>
    <cellStyle name="Millares_96 Risk" xfId="146"/>
    <cellStyle name="Milliers [0]_!!!GO" xfId="147"/>
    <cellStyle name="Milliers_!!!GO" xfId="148"/>
    <cellStyle name="Moneda [0]_96 Risk" xfId="149"/>
    <cellStyle name="Moneda_96 Risk" xfId="150"/>
    <cellStyle name="Mon閠aire [0]_!!!GO" xfId="151"/>
    <cellStyle name="Mon閠aire_!!!GO" xfId="152"/>
    <cellStyle name="Neutral" xfId="153"/>
    <cellStyle name="New Times Roman" xfId="154"/>
    <cellStyle name="no dec" xfId="155"/>
    <cellStyle name="Non défini" xfId="156"/>
    <cellStyle name="Norma,_laroux_4_营业在建 (2)_E21" xfId="157"/>
    <cellStyle name="Normal - Style1" xfId="158"/>
    <cellStyle name="Normal_!!!GO" xfId="159"/>
    <cellStyle name="Note" xfId="160"/>
    <cellStyle name="Output" xfId="161"/>
    <cellStyle name="per.style" xfId="162"/>
    <cellStyle name="Percent [2]" xfId="163"/>
    <cellStyle name="Percent_!!!GO" xfId="164"/>
    <cellStyle name="Pourcentage_pldt" xfId="165"/>
    <cellStyle name="PSChar" xfId="166"/>
    <cellStyle name="PSDate" xfId="167"/>
    <cellStyle name="PSDec" xfId="168"/>
    <cellStyle name="PSHeading" xfId="169"/>
    <cellStyle name="PSInt" xfId="170"/>
    <cellStyle name="PSSpacer" xfId="171"/>
    <cellStyle name="Red" xfId="172"/>
    <cellStyle name="RowLevel_0" xfId="173"/>
    <cellStyle name="s]_x000d_&#10;;load=C:\WINDOWS\VERINST.EXE APMAPP.EXE _x000d_&#10;run=_x000d_&#10;Beep=yes_x000d_&#10;NullPort=None_x000d_&#10;BorderWidth=3_x000d_&#10;CursorBlinkRate=780_x000d_&#10;Double" xfId="174"/>
    <cellStyle name="s]_x000d_&#10;load=_x000d_&#10;run=_x000d_&#10;NullPort=None_x000d_&#10;device=HP LaserJet 4 Plus,HPPCL5MS,LPT1:_x000d_&#10;_x000d_&#10;[Desktop]_x000d_&#10;Wallpaper=(无)_x000d_&#10;TileWallpaper=0_x000d_" xfId="175"/>
    <cellStyle name="sstot" xfId="176"/>
    <cellStyle name="Standard_AREAS" xfId="177"/>
    <cellStyle name="Style 1" xfId="178"/>
    <cellStyle name="t" xfId="179"/>
    <cellStyle name="t_HVAC Equipment (3)" xfId="180"/>
    <cellStyle name="Title" xfId="181"/>
    <cellStyle name="Total" xfId="182"/>
    <cellStyle name="Tusental (0)_pldt" xfId="183"/>
    <cellStyle name="Tusental_pldt" xfId="184"/>
    <cellStyle name="Valuta (0)_pldt" xfId="185"/>
    <cellStyle name="Valuta_pldt" xfId="186"/>
    <cellStyle name="Warning Text" xfId="187"/>
    <cellStyle name="百分比 2" xfId="188"/>
    <cellStyle name="百分比 2 2" xfId="189"/>
    <cellStyle name="百分比 3" xfId="190"/>
    <cellStyle name="百分比 4" xfId="191"/>
    <cellStyle name="捠壿 [0.00]_Region Orders (2)" xfId="192"/>
    <cellStyle name="捠壿_Region Orders (2)" xfId="193"/>
    <cellStyle name="编号" xfId="194"/>
    <cellStyle name="标题 1 2" xfId="195"/>
    <cellStyle name="标题 2 2" xfId="196"/>
    <cellStyle name="标题 3 2" xfId="197"/>
    <cellStyle name="标题 4 2" xfId="198"/>
    <cellStyle name="标题 5" xfId="199"/>
    <cellStyle name="标题1" xfId="200"/>
    <cellStyle name="表标题" xfId="201"/>
    <cellStyle name="部门" xfId="202"/>
    <cellStyle name="差 2" xfId="203"/>
    <cellStyle name="差_ 表二" xfId="204"/>
    <cellStyle name="差_（国税）分企业汇总2013年 Microsoft Excel 工作表" xfId="205"/>
    <cellStyle name="差_~4190974" xfId="206"/>
    <cellStyle name="差_~5676413" xfId="207"/>
    <cellStyle name="差_00省级(打印)" xfId="208"/>
    <cellStyle name="差_00省级(定稿)" xfId="209"/>
    <cellStyle name="差_03昭通" xfId="210"/>
    <cellStyle name="差_0502通海县" xfId="211"/>
    <cellStyle name="差_05玉溪" xfId="212"/>
    <cellStyle name="差_0605石屏县" xfId="213"/>
    <cellStyle name="差_1003牟定县" xfId="214"/>
    <cellStyle name="差_1110洱源县" xfId="215"/>
    <cellStyle name="差_11大理" xfId="216"/>
    <cellStyle name="差_2、土地面积、人口、粮食产量基本情况" xfId="217"/>
    <cellStyle name="差_2006年分析表" xfId="218"/>
    <cellStyle name="差_2006年基础数据" xfId="219"/>
    <cellStyle name="差_2006年全省财力计算表（中央、决算）" xfId="220"/>
    <cellStyle name="差_2006年水利统计指标统计表" xfId="221"/>
    <cellStyle name="差_2006年在职人员情况" xfId="222"/>
    <cellStyle name="差_2007年检察院案件数" xfId="223"/>
    <cellStyle name="差_2007年可用财力" xfId="224"/>
    <cellStyle name="差_2007年人员分部门统计表" xfId="225"/>
    <cellStyle name="差_2007年政法部门业务指标" xfId="226"/>
    <cellStyle name="差_2008年县级公安保障标准落实奖励经费分配测算" xfId="227"/>
    <cellStyle name="差_2008云南省分县市中小学教职工统计表（教育厅提供）" xfId="228"/>
    <cellStyle name="差_2009年一般性转移支付标准工资" xfId="229"/>
    <cellStyle name="差_2009年一般性转移支付标准工资_~4190974" xfId="230"/>
    <cellStyle name="差_2009年一般性转移支付标准工资_~5676413" xfId="231"/>
    <cellStyle name="差_2009年一般性转移支付标准工资_不用软件计算9.1不考虑经费管理评价xl" xfId="232"/>
    <cellStyle name="差_2009年一般性转移支付标准工资_地方配套按人均增幅控制8.30xl" xfId="233"/>
    <cellStyle name="差_2009年一般性转移支付标准工资_地方配套按人均增幅控制8.30一般预算平均增幅、人均可用财力平均增幅两次控制、社会治安系数调整、案件数调整xl" xfId="234"/>
    <cellStyle name="差_2009年一般性转移支付标准工资_地方配套按人均增幅控制8.31（调整结案率后）xl" xfId="235"/>
    <cellStyle name="差_2009年一般性转移支付标准工资_奖励补助测算5.22测试" xfId="236"/>
    <cellStyle name="差_2009年一般性转移支付标准工资_奖励补助测算5.23新" xfId="237"/>
    <cellStyle name="差_2009年一般性转移支付标准工资_奖励补助测算5.24冯铸" xfId="238"/>
    <cellStyle name="差_2009年一般性转移支付标准工资_奖励补助测算7.23" xfId="239"/>
    <cellStyle name="差_2009年一般性转移支付标准工资_奖励补助测算7.25" xfId="240"/>
    <cellStyle name="差_2009年一般性转移支付标准工资_奖励补助测算7.25 (version 1) (version 1)" xfId="241"/>
    <cellStyle name="差_2013年关账及2014年预算情况汇报3" xfId="242"/>
    <cellStyle name="差_2013年预算打印稿" xfId="243"/>
    <cellStyle name="差_2014年预算" xfId="244"/>
    <cellStyle name="差_2014年预算定" xfId="245"/>
    <cellStyle name="差_2014年预算过渡表" xfId="246"/>
    <cellStyle name="差_530623_2006年县级财政报表附表" xfId="247"/>
    <cellStyle name="差_530629_2006年县级财政报表附表" xfId="248"/>
    <cellStyle name="差_5334_2006年迪庆县级财政报表附表" xfId="249"/>
    <cellStyle name="差_Book1" xfId="250"/>
    <cellStyle name="差_Book1_1" xfId="251"/>
    <cellStyle name="差_Book1_2" xfId="252"/>
    <cellStyle name="差_Book1_3" xfId="253"/>
    <cellStyle name="差_Book1_4" xfId="254"/>
    <cellStyle name="差_Book1_Book1" xfId="255"/>
    <cellStyle name="差_Book1_县公司" xfId="256"/>
    <cellStyle name="差_Book1_银行账户情况表_2010年12月" xfId="257"/>
    <cellStyle name="差_Book2" xfId="258"/>
    <cellStyle name="差_M01-2(州市补助收入)" xfId="259"/>
    <cellStyle name="差_M03" xfId="260"/>
    <cellStyle name="差_Sheet1" xfId="261"/>
    <cellStyle name="差_Sheet1_2010年追加" xfId="262"/>
    <cellStyle name="差_Sheet1_2010年追加_2013年关账及2014年预算情况汇报3" xfId="263"/>
    <cellStyle name="差_Sheet1_2010年追加_2013年预算打印稿" xfId="264"/>
    <cellStyle name="差_Sheet1_2010年追加_2014年预算" xfId="265"/>
    <cellStyle name="差_Sheet1_2010年追加_2014年预算定" xfId="266"/>
    <cellStyle name="差_Sheet1_2010年追加_2014年预算过渡表" xfId="267"/>
    <cellStyle name="差_Sheet1_2010年追加最新12。24" xfId="268"/>
    <cellStyle name="差_Sheet1_2010年追加最新12。24_2013年关账及2014年预算情况汇报3" xfId="269"/>
    <cellStyle name="差_Sheet1_2010年追加最新12。24_2013年预算打印稿" xfId="270"/>
    <cellStyle name="差_Sheet1_2010年追加最新12。24_2014年预算" xfId="271"/>
    <cellStyle name="差_Sheet1_2010年追加最新12。24_2014年预算定" xfId="272"/>
    <cellStyle name="差_Sheet1_2010年追加最新12。24_2014年预算过渡表" xfId="273"/>
    <cellStyle name="差_Sheet1_2013年关账及2014年预算情况汇报3" xfId="274"/>
    <cellStyle name="差_Sheet1_2013年预算打印稿" xfId="275"/>
    <cellStyle name="差_Sheet1_2014年预算" xfId="276"/>
    <cellStyle name="差_Sheet1_2014年预算定" xfId="277"/>
    <cellStyle name="差_Sheet1_2014年预算过渡表" xfId="278"/>
    <cellStyle name="差_Sheet1_上级追加" xfId="279"/>
    <cellStyle name="差_Sheet1_上级追加_2013年关账及2014年预算情况汇报3" xfId="280"/>
    <cellStyle name="差_Sheet1_上级追加_2013年预算打印稿" xfId="281"/>
    <cellStyle name="差_Sheet1_上级追加_2014年预算" xfId="282"/>
    <cellStyle name="差_Sheet1_上级追加_2014年预算定" xfId="283"/>
    <cellStyle name="差_Sheet1_上级追加_2014年预算过渡表" xfId="284"/>
    <cellStyle name="差_报）中方2014年10月预算执行分析表(公式）2014.10.30.2" xfId="285"/>
    <cellStyle name="差_不用软件计算9.1不考虑经费管理评价xl" xfId="286"/>
    <cellStyle name="差_财政供养人员" xfId="287"/>
    <cellStyle name="差_财政支出对上级的依赖程度" xfId="288"/>
    <cellStyle name="差_城建部门" xfId="289"/>
    <cellStyle name="差_地方配套按人均增幅控制8.30xl" xfId="290"/>
    <cellStyle name="差_地方配套按人均增幅控制8.30一般预算平均增幅、人均可用财力平均增幅两次控制、社会治安系数调整、案件数调整xl" xfId="291"/>
    <cellStyle name="差_地方配套按人均增幅控制8.31（调整结案率后）xl" xfId="292"/>
    <cellStyle name="差_第五部分(才淼、饶永宏）" xfId="293"/>
    <cellStyle name="差_第一部分：综合全" xfId="294"/>
    <cellStyle name="差_高中教师人数（教育厅1.6日提供）" xfId="295"/>
    <cellStyle name="差_汇总" xfId="296"/>
    <cellStyle name="差_汇总-县级财政报表附表" xfId="297"/>
    <cellStyle name="差_基础数据分析" xfId="298"/>
    <cellStyle name="差_检验表" xfId="299"/>
    <cellStyle name="差_检验表（调整后）" xfId="300"/>
    <cellStyle name="差_建行" xfId="301"/>
    <cellStyle name="差_奖励补助测算5.22测试" xfId="302"/>
    <cellStyle name="差_奖励补助测算5.23新" xfId="303"/>
    <cellStyle name="差_奖励补助测算5.24冯铸" xfId="304"/>
    <cellStyle name="差_奖励补助测算7.23" xfId="305"/>
    <cellStyle name="差_奖励补助测算7.25" xfId="306"/>
    <cellStyle name="差_奖励补助测算7.25 (version 1) (version 1)" xfId="307"/>
    <cellStyle name="差_教师绩效工资测算表（离退休按各地上报数测算）2009年1月1日" xfId="308"/>
    <cellStyle name="差_教育厅提供义务教育及高中教师人数（2009年1月6日）" xfId="309"/>
    <cellStyle name="差_历年教师人数" xfId="310"/>
    <cellStyle name="差_丽江汇总" xfId="311"/>
    <cellStyle name="差_三季度－表二" xfId="312"/>
    <cellStyle name="差_卫生部门" xfId="313"/>
    <cellStyle name="差_文体广播部门" xfId="314"/>
    <cellStyle name="差_下半年禁毒办案经费分配2544.3万元" xfId="315"/>
    <cellStyle name="差_下半年禁吸戒毒经费1000万元" xfId="316"/>
    <cellStyle name="差_县公司" xfId="317"/>
    <cellStyle name="差_县级公安机关公用经费标准奖励测算方案（定稿）" xfId="318"/>
    <cellStyle name="差_县级基础数据" xfId="319"/>
    <cellStyle name="差_业务工作量指标" xfId="320"/>
    <cellStyle name="差_义务教育阶段教职工人数（教育厅提供最终）" xfId="321"/>
    <cellStyle name="差_银行账户情况表_2010年12月" xfId="322"/>
    <cellStyle name="差_云南农村义务教育统计表" xfId="323"/>
    <cellStyle name="差_云南省2008年中小学教师人数统计表" xfId="324"/>
    <cellStyle name="差_云南省2008年中小学教职工情况（教育厅提供20090101加工整理）" xfId="325"/>
    <cellStyle name="差_云南省2008年转移支付测算——州市本级考核部分及政策性测算" xfId="326"/>
    <cellStyle name="差_云南水利电力有限公司" xfId="327"/>
    <cellStyle name="差_指标四" xfId="328"/>
    <cellStyle name="差_指标五" xfId="329"/>
    <cellStyle name="差_中方2013年8月预算执行分析" xfId="330"/>
    <cellStyle name="常规" xfId="0" builtinId="0"/>
    <cellStyle name="常规 10" xfId="331"/>
    <cellStyle name="常规 2" xfId="332"/>
    <cellStyle name="常规 2 2" xfId="333"/>
    <cellStyle name="常规 2 2 2" xfId="334"/>
    <cellStyle name="常规 2 2 2 2" xfId="335"/>
    <cellStyle name="常规 2 2 3" xfId="336"/>
    <cellStyle name="常规 2 2_Book1" xfId="337"/>
    <cellStyle name="常规 2 3" xfId="338"/>
    <cellStyle name="常规 2 4" xfId="339"/>
    <cellStyle name="常规 2 5" xfId="340"/>
    <cellStyle name="常规 2 6" xfId="341"/>
    <cellStyle name="常规 2 7" xfId="342"/>
    <cellStyle name="常规 2 8" xfId="343"/>
    <cellStyle name="常规 2 9" xfId="344"/>
    <cellStyle name="常规 2_02-2008决算报表格式" xfId="345"/>
    <cellStyle name="常规 3" xfId="346"/>
    <cellStyle name="常规 3 2" xfId="347"/>
    <cellStyle name="常规 4" xfId="348"/>
    <cellStyle name="常规 4 2" xfId="349"/>
    <cellStyle name="常规 4 2 2" xfId="350"/>
    <cellStyle name="常规 4_Book1" xfId="351"/>
    <cellStyle name="常规 5" xfId="352"/>
    <cellStyle name="常规 6" xfId="353"/>
    <cellStyle name="常规 7" xfId="354"/>
    <cellStyle name="常规 8" xfId="355"/>
    <cellStyle name="常规 9" xfId="356"/>
    <cellStyle name="常规_2013年预算打印稿" xfId="1"/>
    <cellStyle name="超链接 2" xfId="357"/>
    <cellStyle name="分级显示列_1_Book1" xfId="358"/>
    <cellStyle name="分级显示行_1_13区汇总" xfId="359"/>
    <cellStyle name="归盒啦_95" xfId="360"/>
    <cellStyle name="好 2" xfId="361"/>
    <cellStyle name="好_ 表二" xfId="362"/>
    <cellStyle name="好_（国税）分企业汇总2013年 Microsoft Excel 工作表" xfId="363"/>
    <cellStyle name="好_~4190974" xfId="364"/>
    <cellStyle name="好_~5676413" xfId="365"/>
    <cellStyle name="好_00省级(打印)" xfId="366"/>
    <cellStyle name="好_00省级(定稿)" xfId="367"/>
    <cellStyle name="好_03昭通" xfId="368"/>
    <cellStyle name="好_0502通海县" xfId="369"/>
    <cellStyle name="好_05玉溪" xfId="370"/>
    <cellStyle name="好_0605石屏县" xfId="371"/>
    <cellStyle name="好_1003牟定县" xfId="372"/>
    <cellStyle name="好_1110洱源县" xfId="373"/>
    <cellStyle name="好_11大理" xfId="374"/>
    <cellStyle name="好_2、土地面积、人口、粮食产量基本情况" xfId="375"/>
    <cellStyle name="好_2006年分析表" xfId="376"/>
    <cellStyle name="好_2006年基础数据" xfId="377"/>
    <cellStyle name="好_2006年全省财力计算表（中央、决算）" xfId="378"/>
    <cellStyle name="好_2006年水利统计指标统计表" xfId="379"/>
    <cellStyle name="好_2006年在职人员情况" xfId="380"/>
    <cellStyle name="好_2007年检察院案件数" xfId="381"/>
    <cellStyle name="好_2007年可用财力" xfId="382"/>
    <cellStyle name="好_2007年人员分部门统计表" xfId="383"/>
    <cellStyle name="好_2007年政法部门业务指标" xfId="384"/>
    <cellStyle name="好_2008年县级公安保障标准落实奖励经费分配测算" xfId="385"/>
    <cellStyle name="好_2008云南省分县市中小学教职工统计表（教育厅提供）" xfId="386"/>
    <cellStyle name="好_2009年一般性转移支付标准工资" xfId="387"/>
    <cellStyle name="好_2009年一般性转移支付标准工资_~4190974" xfId="388"/>
    <cellStyle name="好_2009年一般性转移支付标准工资_~5676413" xfId="389"/>
    <cellStyle name="好_2009年一般性转移支付标准工资_不用软件计算9.1不考虑经费管理评价xl" xfId="390"/>
    <cellStyle name="好_2009年一般性转移支付标准工资_地方配套按人均增幅控制8.30xl" xfId="391"/>
    <cellStyle name="好_2009年一般性转移支付标准工资_地方配套按人均增幅控制8.30一般预算平均增幅、人均可用财力平均增幅两次控制、社会治安系数调整、案件数调整xl" xfId="392"/>
    <cellStyle name="好_2009年一般性转移支付标准工资_地方配套按人均增幅控制8.31（调整结案率后）xl" xfId="393"/>
    <cellStyle name="好_2009年一般性转移支付标准工资_奖励补助测算5.22测试" xfId="394"/>
    <cellStyle name="好_2009年一般性转移支付标准工资_奖励补助测算5.23新" xfId="395"/>
    <cellStyle name="好_2009年一般性转移支付标准工资_奖励补助测算5.24冯铸" xfId="396"/>
    <cellStyle name="好_2009年一般性转移支付标准工资_奖励补助测算7.23" xfId="397"/>
    <cellStyle name="好_2009年一般性转移支付标准工资_奖励补助测算7.25" xfId="398"/>
    <cellStyle name="好_2009年一般性转移支付标准工资_奖励补助测算7.25 (version 1) (version 1)" xfId="399"/>
    <cellStyle name="好_2013年关账及2014年预算情况汇报3" xfId="400"/>
    <cellStyle name="好_2013年预算打印稿" xfId="401"/>
    <cellStyle name="好_2014年预算" xfId="402"/>
    <cellStyle name="好_2014年预算定" xfId="403"/>
    <cellStyle name="好_2014年预算过渡表" xfId="404"/>
    <cellStyle name="好_530623_2006年县级财政报表附表" xfId="405"/>
    <cellStyle name="好_530629_2006年县级财政报表附表" xfId="406"/>
    <cellStyle name="好_5334_2006年迪庆县级财政报表附表" xfId="407"/>
    <cellStyle name="好_Book1" xfId="408"/>
    <cellStyle name="好_Book1_1" xfId="409"/>
    <cellStyle name="好_Book1_2" xfId="410"/>
    <cellStyle name="好_Book1_3" xfId="411"/>
    <cellStyle name="好_Book1_4" xfId="412"/>
    <cellStyle name="好_Book1_Book1" xfId="413"/>
    <cellStyle name="好_Book1_县公司" xfId="414"/>
    <cellStyle name="好_Book1_银行账户情况表_2010年12月" xfId="415"/>
    <cellStyle name="好_Book2" xfId="416"/>
    <cellStyle name="好_M01-2(州市补助收入)" xfId="417"/>
    <cellStyle name="好_M03" xfId="418"/>
    <cellStyle name="好_Sheet1" xfId="419"/>
    <cellStyle name="好_Sheet1_2010年追加" xfId="420"/>
    <cellStyle name="好_Sheet1_2010年追加_2013年关账及2014年预算情况汇报3" xfId="421"/>
    <cellStyle name="好_Sheet1_2010年追加_2013年预算打印稿" xfId="422"/>
    <cellStyle name="好_Sheet1_2010年追加_2014年预算" xfId="423"/>
    <cellStyle name="好_Sheet1_2010年追加_2014年预算定" xfId="424"/>
    <cellStyle name="好_Sheet1_2010年追加_2014年预算过渡表" xfId="425"/>
    <cellStyle name="好_Sheet1_2010年追加最新12。24" xfId="426"/>
    <cellStyle name="好_Sheet1_2010年追加最新12。24_2013年关账及2014年预算情况汇报3" xfId="427"/>
    <cellStyle name="好_Sheet1_2010年追加最新12。24_2013年预算打印稿" xfId="428"/>
    <cellStyle name="好_Sheet1_2010年追加最新12。24_2014年预算" xfId="429"/>
    <cellStyle name="好_Sheet1_2010年追加最新12。24_2014年预算定" xfId="430"/>
    <cellStyle name="好_Sheet1_2010年追加最新12。24_2014年预算过渡表" xfId="431"/>
    <cellStyle name="好_Sheet1_2013年关账及2014年预算情况汇报3" xfId="432"/>
    <cellStyle name="好_Sheet1_2013年预算打印稿" xfId="433"/>
    <cellStyle name="好_Sheet1_2014年预算" xfId="434"/>
    <cellStyle name="好_Sheet1_2014年预算定" xfId="435"/>
    <cellStyle name="好_Sheet1_2014年预算过渡表" xfId="436"/>
    <cellStyle name="好_Sheet1_上级追加" xfId="437"/>
    <cellStyle name="好_Sheet1_上级追加_2013年关账及2014年预算情况汇报3" xfId="438"/>
    <cellStyle name="好_Sheet1_上级追加_2013年预算打印稿" xfId="439"/>
    <cellStyle name="好_Sheet1_上级追加_2014年预算" xfId="440"/>
    <cellStyle name="好_Sheet1_上级追加_2014年预算定" xfId="441"/>
    <cellStyle name="好_Sheet1_上级追加_2014年预算过渡表" xfId="442"/>
    <cellStyle name="好_报）中方2014年10月预算执行分析表(公式）2014.10.30.2" xfId="443"/>
    <cellStyle name="好_不用软件计算9.1不考虑经费管理评价xl" xfId="444"/>
    <cellStyle name="好_财政供养人员" xfId="445"/>
    <cellStyle name="好_财政支出对上级的依赖程度" xfId="446"/>
    <cellStyle name="好_城建部门" xfId="447"/>
    <cellStyle name="好_地方配套按人均增幅控制8.30xl" xfId="448"/>
    <cellStyle name="好_地方配套按人均增幅控制8.30一般预算平均增幅、人均可用财力平均增幅两次控制、社会治安系数调整、案件数调整xl" xfId="449"/>
    <cellStyle name="好_地方配套按人均增幅控制8.31（调整结案率后）xl" xfId="450"/>
    <cellStyle name="好_第五部分(才淼、饶永宏）" xfId="451"/>
    <cellStyle name="好_第一部分：综合全" xfId="452"/>
    <cellStyle name="好_高中教师人数（教育厅1.6日提供）" xfId="453"/>
    <cellStyle name="好_汇总" xfId="454"/>
    <cellStyle name="好_汇总-县级财政报表附表" xfId="455"/>
    <cellStyle name="好_基础数据分析" xfId="456"/>
    <cellStyle name="好_检验表" xfId="457"/>
    <cellStyle name="好_检验表（调整后）" xfId="458"/>
    <cellStyle name="好_建行" xfId="459"/>
    <cellStyle name="好_奖励补助测算5.22测试" xfId="460"/>
    <cellStyle name="好_奖励补助测算5.23新" xfId="461"/>
    <cellStyle name="好_奖励补助测算5.24冯铸" xfId="462"/>
    <cellStyle name="好_奖励补助测算7.23" xfId="463"/>
    <cellStyle name="好_奖励补助测算7.25" xfId="464"/>
    <cellStyle name="好_奖励补助测算7.25 (version 1) (version 1)" xfId="465"/>
    <cellStyle name="好_教师绩效工资测算表（离退休按各地上报数测算）2009年1月1日" xfId="466"/>
    <cellStyle name="好_教育厅提供义务教育及高中教师人数（2009年1月6日）" xfId="467"/>
    <cellStyle name="好_历年教师人数" xfId="468"/>
    <cellStyle name="好_丽江汇总" xfId="469"/>
    <cellStyle name="好_三季度－表二" xfId="470"/>
    <cellStyle name="好_卫生部门" xfId="471"/>
    <cellStyle name="好_文体广播部门" xfId="472"/>
    <cellStyle name="好_下半年禁毒办案经费分配2544.3万元" xfId="473"/>
    <cellStyle name="好_下半年禁吸戒毒经费1000万元" xfId="474"/>
    <cellStyle name="好_县公司" xfId="475"/>
    <cellStyle name="好_县级公安机关公用经费标准奖励测算方案（定稿）" xfId="476"/>
    <cellStyle name="好_县级基础数据" xfId="477"/>
    <cellStyle name="好_业务工作量指标" xfId="478"/>
    <cellStyle name="好_义务教育阶段教职工人数（教育厅提供最终）" xfId="479"/>
    <cellStyle name="好_银行账户情况表_2010年12月" xfId="480"/>
    <cellStyle name="好_云南农村义务教育统计表" xfId="481"/>
    <cellStyle name="好_云南省2008年中小学教师人数统计表" xfId="482"/>
    <cellStyle name="好_云南省2008年中小学教职工情况（教育厅提供20090101加工整理）" xfId="483"/>
    <cellStyle name="好_云南省2008年转移支付测算——州市本级考核部分及政策性测算" xfId="484"/>
    <cellStyle name="好_云南水利电力有限公司" xfId="485"/>
    <cellStyle name="好_指标四" xfId="486"/>
    <cellStyle name="好_指标五" xfId="487"/>
    <cellStyle name="好_中方2013年8月预算执行分析" xfId="488"/>
    <cellStyle name="后继超链接" xfId="489"/>
    <cellStyle name="汇总 2" xfId="490"/>
    <cellStyle name="货币 2" xfId="491"/>
    <cellStyle name="货币 2 2" xfId="492"/>
    <cellStyle name="貨幣 [0]_SGV" xfId="493"/>
    <cellStyle name="貨幣_SGV" xfId="494"/>
    <cellStyle name="计算 2" xfId="495"/>
    <cellStyle name="检查单元格 2" xfId="496"/>
    <cellStyle name="解释性文本 2" xfId="497"/>
    <cellStyle name="借出原因" xfId="498"/>
    <cellStyle name="警告文本 2" xfId="499"/>
    <cellStyle name="链接单元格 2" xfId="500"/>
    <cellStyle name="콤마 [0]_BOILER-CO1" xfId="501"/>
    <cellStyle name="콤마_BOILER-CO1" xfId="502"/>
    <cellStyle name="통화 [0]_BOILER-CO1" xfId="503"/>
    <cellStyle name="통화_BOILER-CO1" xfId="504"/>
    <cellStyle name="표준_0N-HANDLING " xfId="505"/>
    <cellStyle name="霓付 [0]_ +Foil &amp; -FOIL &amp; PAPER" xfId="506"/>
    <cellStyle name="霓付_ +Foil &amp; -FOIL &amp; PAPER" xfId="507"/>
    <cellStyle name="烹拳 [0]_ +Foil &amp; -FOIL &amp; PAPER" xfId="508"/>
    <cellStyle name="烹拳_ +Foil &amp; -FOIL &amp; PAPER" xfId="509"/>
    <cellStyle name="普通_ 白土" xfId="510"/>
    <cellStyle name="千分位[0]_ 白土" xfId="511"/>
    <cellStyle name="千分位_ 白土" xfId="512"/>
    <cellStyle name="千位[0]_ 方正PC" xfId="513"/>
    <cellStyle name="千位_ 方正PC" xfId="514"/>
    <cellStyle name="千位分隔 2" xfId="515"/>
    <cellStyle name="千位分隔 2 2" xfId="516"/>
    <cellStyle name="千位分隔 2 3" xfId="517"/>
    <cellStyle name="千位分隔 3" xfId="518"/>
    <cellStyle name="千位分隔 3 2" xfId="519"/>
    <cellStyle name="千位分隔 4" xfId="520"/>
    <cellStyle name="千位分隔 5" xfId="521"/>
    <cellStyle name="千位分隔[0] 2" xfId="522"/>
    <cellStyle name="千位分季_新建 Microsoft Excel 工作表" xfId="523"/>
    <cellStyle name="钎霖_4岿角利" xfId="524"/>
    <cellStyle name="强调 1" xfId="525"/>
    <cellStyle name="强调 2" xfId="526"/>
    <cellStyle name="强调 3" xfId="527"/>
    <cellStyle name="强调文字颜色 1 2" xfId="528"/>
    <cellStyle name="强调文字颜色 2 2" xfId="529"/>
    <cellStyle name="强调文字颜色 3 2" xfId="530"/>
    <cellStyle name="强调文字颜色 4 2" xfId="531"/>
    <cellStyle name="强调文字颜色 5 2" xfId="532"/>
    <cellStyle name="强调文字颜色 6 2" xfId="533"/>
    <cellStyle name="日期" xfId="534"/>
    <cellStyle name="商品名称" xfId="535"/>
    <cellStyle name="适中 2" xfId="536"/>
    <cellStyle name="输出 2" xfId="537"/>
    <cellStyle name="输入 2" xfId="538"/>
    <cellStyle name="数量" xfId="539"/>
    <cellStyle name="数字" xfId="540"/>
    <cellStyle name="未定义" xfId="541"/>
    <cellStyle name="小数" xfId="542"/>
    <cellStyle name="样式 1" xfId="543"/>
    <cellStyle name="一般_SGV" xfId="544"/>
    <cellStyle name="昗弨_Pacific Region P&amp;L" xfId="545"/>
    <cellStyle name="寘嬫愗傝 [0.00]_Region Orders (2)" xfId="546"/>
    <cellStyle name="寘嬫愗傝_Region Orders (2)" xfId="547"/>
    <cellStyle name="注释 2" xfId="548"/>
    <cellStyle name="㼿㼿㼿㼿㼿㼿" xfId="549"/>
    <cellStyle name="㼿㼿㼿㼿㼿㼿㼿㼿㼿㼿㼿?" xfId="55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2" Type="http://schemas.openxmlformats.org/officeDocument/2006/relationships/externalLink" Target="externalLinks/externalLink1.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haredStrings" Target="sharedString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7&#24180;&#39044;&#31639;&#35843;&#25972;&#349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u2014\2014\&#36816;&#34892;\&#20851;&#36134;\12.29\&#26032;&#21152;&#21367;%20(I)\lyz&#25991;&#20214;&#22841;\Excel%20&#25991;&#20214;\&#20250;&#35745;&#20973;&#35777;&#23553;&#38754;&#26684;&#24335;&#65288;&#36164;&#37329;&#25320;&#20184;&#23457;&#25209;&#652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chapter4\&#26085;&#35760;&#36134;&#21644;&#20998;&#31867;&#3613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2014\2014\&#36816;&#34892;\&#20851;&#36134;\12.29\&#26032;&#24314;&#25991;&#20214;&#22841;\443931794\FileRecv\Users\Administrator\AppData\Roaming\Microsoft\Excel\&#39044;&#31639;&#22806;&#36164;&#37329;&#36130;&#25919;&#19987;&#25143;&#25903;&#20986;&#26126;&#32454;&#2408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2014\2014\&#36816;&#34892;\&#20851;&#36134;\12.29\&#26032;&#24314;&#25991;&#20214;&#22841;\443931794\FileRecv\&#30005;&#23376;&#34920;&#26684;&#23454;&#20363;\chapter3\&#20250;&#35745;&#31185;&#30446;&#34920;&#21644;&#20973;&#3577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lly\cmhk-2000\&#21271;&#20140;&#31227;&#21160;\7.23&#27719;&#24635;&#34920;(&#21331;&#24503;)\&#35780;&#20272;&#22266;&#23450;&#36164;&#2013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u2014\2015\&#23384;&#37327;&#36164;&#37329;\&#19978;&#25253;\&#28246;&#21335;&#30465;&#36130;&#25919;&#23384;&#37327;&#36164;&#37329;&#32479;&#35745;&#34920;(&#20013;&#26041;&#21439;).et"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Z:\&#20219;&#34183;\&#24037;&#20316;\2007&#24180;\&#35760;&#24080;\2007&#24180;&#35760;&#24080;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Y:\backup\&#22791;&#20221;\&#34945;&#29790;\~~~~~~~~~~~~~~~~~~~~2012&#24180;&#20915;&#31639;&#36164;&#26009;\&#21525;&#26149;&#24311;\&#25191;&#34892;&#32452;\2007&#24180;\&#26376;&#25253;\2006&#24180;10&#26376;\&#19968;&#26376;\&#25903;&#20986;&#26376;&#25253;7&#26376;\Documents%20and%20Settings\administrator\&#26700;&#38754;\Book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33.16.68.75\d$\&#20849;&#20139;\Documents%20and%20Settings\user.SR\&#26700;&#38754;\&#39044;&#31639;&#22788;&#25253;&#34920;\&#39044;&#31639;&#22788;&#34920;&#2667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一般公共预算收支平衡表"/>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1 (2)"/>
      <sheetName val="资金拨付审批单"/>
      <sheetName val="中行资金拨付审批单"/>
      <sheetName val="开行资金拨付审批单"/>
      <sheetName val="Sheet1 (3)"/>
      <sheetName val="Sheet1"/>
      <sheetName val="1"/>
      <sheetName val="2"/>
      <sheetName val="3"/>
      <sheetName val="Sheet2"/>
      <sheetName val="Sheet3"/>
      <sheetName val="Sheet1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科目及期初余额设定"/>
      <sheetName val="凭证录入"/>
      <sheetName val="科目汇总表"/>
      <sheetName val="三栏式现金日记账"/>
      <sheetName val="总账"/>
      <sheetName val="银行存款余额调节表"/>
      <sheetName val="银行存款日记账"/>
      <sheetName val="材料采购凭证"/>
      <sheetName val="共同采购费用分配计算表"/>
      <sheetName val="材料采购明细账"/>
      <sheetName val="材料采购成本计算表"/>
      <sheetName val="材料明细账"/>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一般预算外支出汇总表"/>
      <sheetName val="木材检查站"/>
      <sheetName val="林业局"/>
      <sheetName val="医保局"/>
      <sheetName val="房产局"/>
      <sheetName val="人防办"/>
      <sheetName val="质监站"/>
      <sheetName val="政法委"/>
      <sheetName val="宣传部"/>
      <sheetName val="婚姻登记处"/>
      <sheetName val="人事局"/>
      <sheetName val="煤炭局"/>
      <sheetName val="国土局"/>
      <sheetName val="水利局"/>
      <sheetName val="统征办"/>
      <sheetName val="价调征集办"/>
      <sheetName val="教育局"/>
      <sheetName val="中方一中"/>
      <sheetName val="运管所"/>
      <sheetName val="中方二中"/>
      <sheetName val="建设局"/>
      <sheetName val="计生服务站"/>
      <sheetName val="残联"/>
      <sheetName val="财政局（会管股）"/>
      <sheetName val="财政局"/>
      <sheetName val="关工委"/>
      <sheetName val="劳动就业局"/>
      <sheetName val="职校"/>
      <sheetName val="机关幼儿园"/>
      <sheetName val="劳动局"/>
      <sheetName val="机关社保局"/>
      <sheetName val="福利院"/>
      <sheetName val="安委会"/>
      <sheetName val="交通局"/>
      <sheetName val="农机局"/>
      <sheetName val="物价局"/>
      <sheetName val="妇保所"/>
      <sheetName val="县编办"/>
      <sheetName val="档案局"/>
      <sheetName val="经管局"/>
      <sheetName val="广播局"/>
      <sheetName val="畜牧水产局"/>
      <sheetName val="体育局"/>
      <sheetName val="民政局"/>
      <sheetName val="文化局"/>
      <sheetName val="卫生局"/>
      <sheetName val="县委办"/>
      <sheetName val="商务局"/>
      <sheetName val="县纠调办"/>
      <sheetName val="供销社"/>
      <sheetName val="联席办"/>
      <sheetName val="统计局"/>
      <sheetName val="审计局"/>
      <sheetName val="非税(专户利息)"/>
      <sheetName val="移民局"/>
      <sheetName val="卫生监督所"/>
      <sheetName val="科协"/>
      <sheetName val="团委"/>
      <sheetName val="铁坡办事处"/>
      <sheetName val="铜湾办事处"/>
      <sheetName val="县城镇工作办"/>
      <sheetName val="中方办事处"/>
      <sheetName val="荆坪管理处"/>
      <sheetName val="五龙溪水库"/>
      <sheetName val="水产工作站"/>
      <sheetName val="市场服务中心"/>
      <sheetName val="妇联"/>
      <sheetName val="司法局"/>
      <sheetName val="信访局"/>
      <sheetName val="机关事务局"/>
      <sheetName val="企业保险局"/>
      <sheetName val="党校"/>
      <sheetName val="蔬菜办"/>
      <sheetName val="组织部"/>
      <sheetName val="饲料办"/>
      <sheetName val="环保局"/>
      <sheetName val="农业局"/>
      <sheetName val="610办"/>
      <sheetName val="政府办"/>
      <sheetName val="非税局票证股"/>
      <sheetName val="农业综合开发办"/>
      <sheetName val="泸阳办事处"/>
      <sheetName val="文物所"/>
      <sheetName val="公路管理站"/>
      <sheetName val="城管局"/>
      <sheetName val="会核中心"/>
      <sheetName val="纪委"/>
      <sheetName val="疾控中心"/>
      <sheetName val="法院"/>
      <sheetName val="计生局"/>
      <sheetName val="公安局"/>
      <sheetName val="法制办"/>
      <sheetName val="粮食局"/>
      <sheetName val="实验学校"/>
      <sheetName val="县人大"/>
      <sheetName val="交警大队"/>
      <sheetName val="总工会"/>
      <sheetName val="政协"/>
      <sheetName val="清欠办"/>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科目及期初余额设定"/>
      <sheetName val="通用记账凭证"/>
      <sheetName val="凭证录入"/>
      <sheetName val="科目汇总表"/>
      <sheetName val="收款凭证"/>
      <sheetName val="付款凭证"/>
      <sheetName val="转账凭证"/>
      <sheetName val="打印凭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各年度收费、罚没、专项收入.xls]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REF"/>
      <sheetName val="P1012001"/>
    </sheetNames>
    <sheetDataSet>
      <sheetData sheetId="0" refreshError="1"/>
      <sheetData sheetId="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封面"/>
      <sheetName val="目录"/>
      <sheetName val="填报口径"/>
      <sheetName val="表一"/>
      <sheetName val="表二"/>
      <sheetName val="表三"/>
      <sheetName val="表四"/>
      <sheetName val="表五"/>
      <sheetName val="表六"/>
      <sheetName val="表七"/>
      <sheetName val="表八"/>
      <sheetName val="表九"/>
      <sheetName val="表十"/>
      <sheetName val="表十一"/>
      <sheetName val="表十二"/>
      <sheetName val="表十三"/>
      <sheetName val="表十四"/>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总帐"/>
      <sheetName val="调用表"/>
      <sheetName val="拨款表-基建"/>
      <sheetName val="其他处"/>
      <sheetName val="市州"/>
      <sheetName val="环保"/>
      <sheetName val="发改委来文"/>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2003"/>
      <sheetName val="2004"/>
      <sheetName val="2003亿元"/>
      <sheetName val="2004亿元"/>
      <sheetName val="亿元%"/>
      <sheetName val="万元%"/>
      <sheetName val="亿元% (2)"/>
      <sheetName val="C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新园区 (样式)"/>
      <sheetName val="区县(新统一口径) (2)"/>
      <sheetName val="区县新统计口径 (2)"/>
      <sheetName val="区县新统计口径"/>
      <sheetName val="1园区"/>
      <sheetName val="2园区"/>
      <sheetName val="过渡（1）"/>
      <sheetName val="收入预计表"/>
      <sheetName val="过渡（朱)"/>
      <sheetName val="过度(市)"/>
      <sheetName val="过度(市分享）"/>
      <sheetName val="过渡(区)"/>
      <sheetName val="收入预计"/>
      <sheetName val="区县收入"/>
      <sheetName val="收入进度表(1)"/>
      <sheetName val="收入进度（2)"/>
      <sheetName val="收入表（预）"/>
      <sheetName val="月报-收入简表"/>
      <sheetName val="月报-收入简表（新）"/>
      <sheetName val="月报-三部门"/>
      <sheetName val="月报-地方级"/>
      <sheetName val="月报-海石局代征"/>
      <sheetName val="区县(新统一口径)"/>
      <sheetName val="免抵(新)"/>
      <sheetName val="消费税 (新)"/>
      <sheetName val="国企所税 (新)"/>
      <sheetName val="收入进度（新)"/>
      <sheetName val="21个财政收入"/>
      <sheetName val="征收部门（市）级 (2)"/>
      <sheetName val="分部门"/>
      <sheetName val="地方级"/>
      <sheetName val="免抵调汇总"/>
      <sheetName val="国税企业所得税"/>
      <sheetName val="消费税"/>
      <sheetName val="征收部门（市）级"/>
      <sheetName val="征收部门（区）级"/>
      <sheetName val="区县级收入"/>
      <sheetName val="征收部门（区）级 (2)"/>
      <sheetName val="⬫⬫礫表-1征⡏"/>
      <sheetName val="预算处报表_预算处表样.xls"/>
      <sheetName val="四月份月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IL38"/>
  <sheetViews>
    <sheetView showZeros="0" tabSelected="1" workbookViewId="0">
      <pane xSplit="3" ySplit="4" topLeftCell="D5" activePane="bottomRight" state="frozen"/>
      <selection pane="topRight"/>
      <selection pane="bottomLeft"/>
      <selection pane="bottomRight" activeCell="C7" sqref="C7"/>
    </sheetView>
  </sheetViews>
  <sheetFormatPr defaultColWidth="9" defaultRowHeight="14.25"/>
  <cols>
    <col min="1" max="1" width="26.5" style="7" customWidth="1"/>
    <col min="2" max="2" width="12.875" style="2" customWidth="1"/>
    <col min="3" max="3" width="10.875" style="3" customWidth="1"/>
    <col min="4" max="4" width="12.875" style="2" customWidth="1"/>
    <col min="5" max="5" width="12.375" style="4" customWidth="1"/>
    <col min="6" max="6" width="10.25" style="5" hidden="1" customWidth="1"/>
    <col min="7" max="7" width="11.125" style="53" hidden="1" customWidth="1"/>
    <col min="8" max="8" width="9.125" style="53" hidden="1" customWidth="1"/>
    <col min="9" max="9" width="16.625" style="53" hidden="1" customWidth="1"/>
    <col min="10" max="10" width="11.25" style="53" hidden="1" customWidth="1"/>
    <col min="11" max="12" width="9" style="7" hidden="1" customWidth="1"/>
    <col min="13" max="246" width="9" style="7"/>
  </cols>
  <sheetData>
    <row r="1" spans="1:11" ht="22.5">
      <c r="A1" s="1" t="s">
        <v>0</v>
      </c>
      <c r="G1" s="6"/>
      <c r="H1" s="6"/>
      <c r="I1" s="6"/>
      <c r="J1" s="6"/>
    </row>
    <row r="2" spans="1:11" ht="24.75" customHeight="1">
      <c r="A2" s="8" t="s">
        <v>1</v>
      </c>
      <c r="B2" s="8"/>
      <c r="C2" s="8"/>
      <c r="D2" s="8"/>
      <c r="E2" s="8"/>
      <c r="G2" s="9"/>
      <c r="H2" s="9"/>
      <c r="I2" s="9"/>
      <c r="J2" s="9"/>
    </row>
    <row r="3" spans="1:11" ht="15.75" customHeight="1">
      <c r="A3" s="10"/>
      <c r="B3" s="10"/>
      <c r="C3" s="10" t="s">
        <v>2</v>
      </c>
      <c r="D3" s="10"/>
      <c r="E3" s="11" t="s">
        <v>3</v>
      </c>
      <c r="G3" s="9"/>
      <c r="H3" s="9"/>
      <c r="I3" s="9"/>
      <c r="J3" s="9"/>
    </row>
    <row r="4" spans="1:11" s="18" customFormat="1" ht="57.75" customHeight="1">
      <c r="A4" s="12" t="s">
        <v>4</v>
      </c>
      <c r="B4" s="12" t="s">
        <v>5</v>
      </c>
      <c r="C4" s="13" t="s">
        <v>6</v>
      </c>
      <c r="D4" s="14" t="s">
        <v>7</v>
      </c>
      <c r="E4" s="15" t="s">
        <v>8</v>
      </c>
      <c r="F4" s="16"/>
      <c r="G4" s="17"/>
      <c r="H4" s="17"/>
      <c r="I4" s="17"/>
      <c r="J4" s="17"/>
    </row>
    <row r="5" spans="1:11" s="18" customFormat="1" ht="24" customHeight="1">
      <c r="A5" s="19" t="s">
        <v>9</v>
      </c>
      <c r="B5" s="20">
        <v>17655</v>
      </c>
      <c r="C5" s="20">
        <v>1690</v>
      </c>
      <c r="D5" s="20">
        <v>252</v>
      </c>
      <c r="E5" s="21">
        <f t="shared" ref="E5:E22" si="0">SUM(B5:D5)</f>
        <v>19597</v>
      </c>
      <c r="F5" s="16">
        <v>251</v>
      </c>
      <c r="G5" s="22" t="s">
        <v>10</v>
      </c>
      <c r="H5" s="23"/>
      <c r="I5" s="24">
        <v>0</v>
      </c>
      <c r="J5" s="24">
        <v>0</v>
      </c>
      <c r="K5" s="18" t="e">
        <f>F5-C5-#REF!-#REF!</f>
        <v>#REF!</v>
      </c>
    </row>
    <row r="6" spans="1:11" s="18" customFormat="1" ht="24" customHeight="1">
      <c r="A6" s="19" t="s">
        <v>11</v>
      </c>
      <c r="B6" s="20">
        <v>272</v>
      </c>
      <c r="C6" s="20"/>
      <c r="D6" s="20"/>
      <c r="E6" s="21">
        <f t="shared" si="0"/>
        <v>272</v>
      </c>
      <c r="F6" s="16">
        <v>5557</v>
      </c>
      <c r="G6" s="22" t="s">
        <v>12</v>
      </c>
      <c r="H6" s="23"/>
      <c r="I6" s="24">
        <v>236</v>
      </c>
      <c r="J6" s="24">
        <v>236</v>
      </c>
      <c r="K6" s="18" t="e">
        <f>F6-C6-#REF!-#REF!</f>
        <v>#REF!</v>
      </c>
    </row>
    <row r="7" spans="1:11" s="18" customFormat="1" ht="24" customHeight="1">
      <c r="A7" s="19" t="s">
        <v>13</v>
      </c>
      <c r="B7" s="20">
        <v>7061</v>
      </c>
      <c r="C7" s="20">
        <v>953</v>
      </c>
      <c r="D7" s="20">
        <f>239+300</f>
        <v>539</v>
      </c>
      <c r="E7" s="21">
        <f t="shared" si="0"/>
        <v>8553</v>
      </c>
      <c r="F7" s="16">
        <v>27014</v>
      </c>
      <c r="G7" s="22" t="s">
        <v>14</v>
      </c>
      <c r="H7" s="23"/>
      <c r="I7" s="24">
        <v>5231</v>
      </c>
      <c r="J7" s="24">
        <v>5195</v>
      </c>
      <c r="K7" s="18" t="e">
        <f>F7-C7-#REF!-#REF!</f>
        <v>#REF!</v>
      </c>
    </row>
    <row r="8" spans="1:11" s="18" customFormat="1" ht="24" customHeight="1">
      <c r="A8" s="19" t="s">
        <v>15</v>
      </c>
      <c r="B8" s="20">
        <v>28224</v>
      </c>
      <c r="C8" s="20">
        <f>1482+635</f>
        <v>2117</v>
      </c>
      <c r="D8" s="20">
        <v>8744</v>
      </c>
      <c r="E8" s="21">
        <f t="shared" si="0"/>
        <v>39085</v>
      </c>
      <c r="F8" s="16">
        <f>1586+800</f>
        <v>2386</v>
      </c>
      <c r="G8" s="22" t="s">
        <v>16</v>
      </c>
      <c r="H8" s="23"/>
      <c r="I8" s="24">
        <v>26015</v>
      </c>
      <c r="J8" s="24">
        <v>25896</v>
      </c>
      <c r="K8" s="18" t="e">
        <f>F8-C8-#REF!-#REF!</f>
        <v>#REF!</v>
      </c>
    </row>
    <row r="9" spans="1:11" s="18" customFormat="1" ht="24" customHeight="1">
      <c r="A9" s="19" t="s">
        <v>17</v>
      </c>
      <c r="B9" s="20">
        <v>1657</v>
      </c>
      <c r="C9" s="20"/>
      <c r="D9" s="20">
        <f>1202-600</f>
        <v>602</v>
      </c>
      <c r="E9" s="21">
        <f t="shared" si="0"/>
        <v>2259</v>
      </c>
      <c r="F9" s="16">
        <f>2768+1130</f>
        <v>3898</v>
      </c>
      <c r="G9" s="22" t="s">
        <v>18</v>
      </c>
      <c r="H9" s="23"/>
      <c r="I9" s="24">
        <v>1543</v>
      </c>
      <c r="J9" s="24">
        <v>1533</v>
      </c>
      <c r="K9" s="18" t="e">
        <f>F9-C9-#REF!-#REF!</f>
        <v>#REF!</v>
      </c>
    </row>
    <row r="10" spans="1:11" s="18" customFormat="1" ht="24" customHeight="1">
      <c r="A10" s="19" t="s">
        <v>19</v>
      </c>
      <c r="B10" s="20">
        <v>3450</v>
      </c>
      <c r="C10" s="20">
        <v>518</v>
      </c>
      <c r="D10" s="20">
        <v>960</v>
      </c>
      <c r="E10" s="21">
        <f t="shared" si="0"/>
        <v>4928</v>
      </c>
      <c r="F10" s="16">
        <f>21170-52</f>
        <v>21118</v>
      </c>
      <c r="G10" s="22" t="s">
        <v>20</v>
      </c>
      <c r="H10" s="23"/>
      <c r="I10" s="24">
        <v>2819</v>
      </c>
      <c r="J10" s="24">
        <v>2819</v>
      </c>
      <c r="K10" s="18" t="e">
        <f>F10-C10-#REF!-#REF!</f>
        <v>#REF!</v>
      </c>
    </row>
    <row r="11" spans="1:11" s="18" customFormat="1" ht="24" customHeight="1">
      <c r="A11" s="19" t="s">
        <v>21</v>
      </c>
      <c r="B11" s="20">
        <v>25083</v>
      </c>
      <c r="C11" s="20">
        <v>228</v>
      </c>
      <c r="D11" s="20">
        <v>1338</v>
      </c>
      <c r="E11" s="21">
        <f t="shared" si="0"/>
        <v>26649</v>
      </c>
      <c r="F11" s="16">
        <v>20355</v>
      </c>
      <c r="G11" s="22" t="s">
        <v>22</v>
      </c>
      <c r="H11" s="23"/>
      <c r="I11" s="24">
        <v>18606</v>
      </c>
      <c r="J11" s="24">
        <v>18505</v>
      </c>
      <c r="K11" s="18" t="e">
        <f>F11-C11-#REF!-#REF!</f>
        <v>#REF!</v>
      </c>
    </row>
    <row r="12" spans="1:11" s="18" customFormat="1" ht="24" customHeight="1">
      <c r="A12" s="19" t="s">
        <v>23</v>
      </c>
      <c r="B12" s="20">
        <v>19529</v>
      </c>
      <c r="C12" s="20">
        <v>690</v>
      </c>
      <c r="D12" s="20">
        <v>4577</v>
      </c>
      <c r="E12" s="21">
        <f t="shared" si="0"/>
        <v>24796</v>
      </c>
      <c r="F12" s="16">
        <v>3294</v>
      </c>
      <c r="G12" s="22" t="s">
        <v>24</v>
      </c>
      <c r="H12" s="23"/>
      <c r="I12" s="24">
        <v>16242</v>
      </c>
      <c r="J12" s="24">
        <v>16242</v>
      </c>
      <c r="K12" s="18" t="e">
        <f>F12-C12-#REF!-#REF!</f>
        <v>#REF!</v>
      </c>
    </row>
    <row r="13" spans="1:11" s="18" customFormat="1" ht="24" customHeight="1">
      <c r="A13" s="19" t="s">
        <v>25</v>
      </c>
      <c r="B13" s="20">
        <v>3602</v>
      </c>
      <c r="C13" s="20">
        <v>971</v>
      </c>
      <c r="D13" s="20">
        <v>495</v>
      </c>
      <c r="E13" s="21">
        <f t="shared" si="0"/>
        <v>5068</v>
      </c>
      <c r="F13" s="16">
        <v>4275</v>
      </c>
      <c r="G13" s="22" t="s">
        <v>26</v>
      </c>
      <c r="H13" s="23"/>
      <c r="I13" s="24">
        <v>2555</v>
      </c>
      <c r="J13" s="24">
        <v>2555</v>
      </c>
      <c r="K13" s="18" t="e">
        <f>F13-C13-#REF!-#REF!</f>
        <v>#REF!</v>
      </c>
    </row>
    <row r="14" spans="1:11" s="18" customFormat="1" ht="24" customHeight="1">
      <c r="A14" s="19" t="s">
        <v>27</v>
      </c>
      <c r="B14" s="20">
        <v>3294</v>
      </c>
      <c r="C14" s="20">
        <v>291</v>
      </c>
      <c r="D14" s="20"/>
      <c r="E14" s="21">
        <f t="shared" si="0"/>
        <v>3585</v>
      </c>
      <c r="F14" s="16">
        <v>26279</v>
      </c>
      <c r="G14" s="22" t="s">
        <v>28</v>
      </c>
      <c r="H14" s="23"/>
      <c r="I14" s="24">
        <v>2595</v>
      </c>
      <c r="J14" s="24">
        <v>2591</v>
      </c>
      <c r="K14" s="18" t="e">
        <f>F14-C14-#REF!-#REF!</f>
        <v>#REF!</v>
      </c>
    </row>
    <row r="15" spans="1:11" s="18" customFormat="1" ht="24" customHeight="1">
      <c r="A15" s="19" t="s">
        <v>29</v>
      </c>
      <c r="B15" s="20">
        <v>23452</v>
      </c>
      <c r="C15" s="20">
        <v>2225</v>
      </c>
      <c r="D15" s="20">
        <v>15034</v>
      </c>
      <c r="E15" s="21">
        <f t="shared" si="0"/>
        <v>40711</v>
      </c>
      <c r="F15" s="16">
        <v>8522</v>
      </c>
      <c r="G15" s="22" t="s">
        <v>30</v>
      </c>
      <c r="H15" s="23"/>
      <c r="I15" s="24">
        <v>26688</v>
      </c>
      <c r="J15" s="24">
        <v>26150</v>
      </c>
      <c r="K15" s="18" t="e">
        <f>F15-C15-#REF!-#REF!</f>
        <v>#REF!</v>
      </c>
    </row>
    <row r="16" spans="1:11" s="18" customFormat="1" ht="24" customHeight="1">
      <c r="A16" s="19" t="s">
        <v>31</v>
      </c>
      <c r="B16" s="20">
        <v>4280</v>
      </c>
      <c r="C16" s="20">
        <v>1000</v>
      </c>
      <c r="D16" s="20">
        <f>1793-94</f>
        <v>1699</v>
      </c>
      <c r="E16" s="21">
        <f t="shared" si="0"/>
        <v>6979</v>
      </c>
      <c r="F16" s="16">
        <f>2429-800</f>
        <v>1629</v>
      </c>
      <c r="G16" s="22" t="s">
        <v>32</v>
      </c>
      <c r="H16" s="23"/>
      <c r="I16" s="24">
        <v>7127</v>
      </c>
      <c r="J16" s="24">
        <v>7112</v>
      </c>
      <c r="K16" s="18" t="e">
        <f>F16-C16-#REF!-#REF!</f>
        <v>#REF!</v>
      </c>
    </row>
    <row r="17" spans="1:11" s="18" customFormat="1" ht="24" customHeight="1">
      <c r="A17" s="19" t="s">
        <v>33</v>
      </c>
      <c r="B17" s="20">
        <v>1183</v>
      </c>
      <c r="C17" s="20"/>
      <c r="D17" s="20">
        <v>245</v>
      </c>
      <c r="E17" s="21">
        <f t="shared" si="0"/>
        <v>1428</v>
      </c>
      <c r="F17" s="16">
        <v>748</v>
      </c>
      <c r="G17" s="22" t="s">
        <v>34</v>
      </c>
      <c r="H17" s="23"/>
      <c r="I17" s="24">
        <v>3005</v>
      </c>
      <c r="J17" s="24">
        <v>2904</v>
      </c>
      <c r="K17" s="18" t="e">
        <f>F17-C17-#REF!-#REF!</f>
        <v>#REF!</v>
      </c>
    </row>
    <row r="18" spans="1:11" s="18" customFormat="1" ht="24" customHeight="1">
      <c r="A18" s="19" t="s">
        <v>35</v>
      </c>
      <c r="B18" s="20">
        <v>339</v>
      </c>
      <c r="C18" s="20"/>
      <c r="D18" s="20">
        <v>84</v>
      </c>
      <c r="E18" s="21">
        <f t="shared" si="0"/>
        <v>423</v>
      </c>
      <c r="F18" s="16"/>
      <c r="G18" s="25" t="s">
        <v>36</v>
      </c>
      <c r="H18" s="23"/>
      <c r="I18" s="24">
        <v>868</v>
      </c>
      <c r="J18" s="24">
        <v>868</v>
      </c>
      <c r="K18" s="18" t="e">
        <f>F18-C18-#REF!-#REF!</f>
        <v>#REF!</v>
      </c>
    </row>
    <row r="19" spans="1:11" s="18" customFormat="1" ht="24" customHeight="1">
      <c r="A19" s="19" t="s">
        <v>37</v>
      </c>
      <c r="B19" s="20">
        <v>2389</v>
      </c>
      <c r="C19" s="20"/>
      <c r="D19" s="20">
        <v>503</v>
      </c>
      <c r="E19" s="21">
        <f t="shared" si="0"/>
        <v>2892</v>
      </c>
      <c r="F19" s="16">
        <v>3596</v>
      </c>
      <c r="G19" s="25" t="s">
        <v>38</v>
      </c>
      <c r="H19" s="26"/>
      <c r="I19" s="27">
        <v>201</v>
      </c>
      <c r="J19" s="27">
        <v>201</v>
      </c>
      <c r="K19" s="18" t="e">
        <f>F19-C19-#REF!-#REF!</f>
        <v>#REF!</v>
      </c>
    </row>
    <row r="20" spans="1:11" s="18" customFormat="1" ht="24" customHeight="1">
      <c r="A20" s="19" t="s">
        <v>39</v>
      </c>
      <c r="B20" s="20">
        <v>4030</v>
      </c>
      <c r="C20" s="20"/>
      <c r="D20" s="20">
        <f>3264+300</f>
        <v>3564</v>
      </c>
      <c r="E20" s="21">
        <f t="shared" si="0"/>
        <v>7594</v>
      </c>
      <c r="F20" s="16">
        <v>10388</v>
      </c>
      <c r="G20" s="28" t="s">
        <v>40</v>
      </c>
      <c r="H20" s="23"/>
      <c r="I20" s="29">
        <v>0</v>
      </c>
      <c r="J20" s="29">
        <v>0</v>
      </c>
      <c r="K20" s="18" t="e">
        <f>F20-C20-#REF!-#REF!</f>
        <v>#REF!</v>
      </c>
    </row>
    <row r="21" spans="1:11" s="18" customFormat="1" ht="24" customHeight="1">
      <c r="A21" s="19" t="s">
        <v>41</v>
      </c>
      <c r="B21" s="20"/>
      <c r="C21" s="20"/>
      <c r="D21" s="20">
        <v>181</v>
      </c>
      <c r="E21" s="21">
        <f t="shared" si="0"/>
        <v>181</v>
      </c>
      <c r="F21" s="16">
        <v>733</v>
      </c>
      <c r="G21" s="30" t="s">
        <v>42</v>
      </c>
      <c r="H21" s="31"/>
      <c r="I21" s="32">
        <v>1466</v>
      </c>
      <c r="J21" s="33">
        <v>1466</v>
      </c>
      <c r="K21" s="18" t="e">
        <f>F21-C21-#REF!-#REF!</f>
        <v>#REF!</v>
      </c>
    </row>
    <row r="22" spans="1:11" s="18" customFormat="1" ht="24" customHeight="1">
      <c r="A22" s="19" t="s">
        <v>43</v>
      </c>
      <c r="B22" s="20">
        <v>4500</v>
      </c>
      <c r="C22" s="20">
        <v>-4500</v>
      </c>
      <c r="D22" s="20"/>
      <c r="E22" s="21">
        <f t="shared" si="0"/>
        <v>0</v>
      </c>
      <c r="F22" s="16">
        <f>363+1350</f>
        <v>1713</v>
      </c>
      <c r="G22" s="34" t="s">
        <v>44</v>
      </c>
      <c r="H22" s="35"/>
      <c r="I22" s="32">
        <v>3869</v>
      </c>
      <c r="J22" s="24">
        <v>3869</v>
      </c>
      <c r="K22" s="18" t="e">
        <f>F22-C22-#REF!-#REF!</f>
        <v>#REF!</v>
      </c>
    </row>
    <row r="23" spans="1:11" s="18" customFormat="1" ht="24" customHeight="1">
      <c r="A23" s="19" t="s">
        <v>45</v>
      </c>
      <c r="B23" s="20"/>
      <c r="C23" s="20"/>
      <c r="D23" s="20"/>
      <c r="E23" s="21"/>
      <c r="F23" s="16"/>
      <c r="G23" s="22" t="s">
        <v>46</v>
      </c>
      <c r="H23" s="23"/>
      <c r="I23" s="24">
        <v>505</v>
      </c>
      <c r="J23" s="24">
        <v>505</v>
      </c>
      <c r="K23" s="18" t="e">
        <f>F23-C23-#REF!-#REF!</f>
        <v>#REF!</v>
      </c>
    </row>
    <row r="24" spans="1:11" s="43" customFormat="1" ht="24" customHeight="1">
      <c r="A24" s="36" t="s">
        <v>47</v>
      </c>
      <c r="B24" s="37">
        <f>SUM(B5:B23)</f>
        <v>150000</v>
      </c>
      <c r="C24" s="37">
        <f t="shared" ref="C24:E24" si="1">SUM(C5:C23)</f>
        <v>6183</v>
      </c>
      <c r="D24" s="37">
        <f t="shared" si="1"/>
        <v>38817</v>
      </c>
      <c r="E24" s="37">
        <f t="shared" si="1"/>
        <v>195000</v>
      </c>
      <c r="F24" s="38">
        <v>6</v>
      </c>
      <c r="G24" s="39" t="s">
        <v>48</v>
      </c>
      <c r="H24" s="40"/>
      <c r="I24" s="41">
        <v>0</v>
      </c>
      <c r="J24" s="42">
        <v>0</v>
      </c>
      <c r="K24" s="43" t="e">
        <f>F24-C24-#REF!-#REF!</f>
        <v>#REF!</v>
      </c>
    </row>
    <row r="25" spans="1:11" ht="96" hidden="1" customHeight="1">
      <c r="A25" s="44" t="s">
        <v>49</v>
      </c>
      <c r="B25" s="44"/>
      <c r="C25" s="44"/>
      <c r="D25" s="44"/>
      <c r="E25" s="44"/>
      <c r="G25" s="28" t="s">
        <v>50</v>
      </c>
      <c r="H25" s="31"/>
      <c r="I25" s="32">
        <v>3</v>
      </c>
      <c r="J25" s="24">
        <v>3</v>
      </c>
    </row>
    <row r="26" spans="1:11" ht="28.5" customHeight="1">
      <c r="A26" s="45"/>
      <c r="B26" s="45"/>
      <c r="C26" s="45"/>
      <c r="D26" s="45"/>
      <c r="E26" s="45"/>
      <c r="F26" s="5" t="e">
        <f>160000-#REF!</f>
        <v>#REF!</v>
      </c>
      <c r="G26" s="28"/>
      <c r="H26" s="46"/>
      <c r="I26" s="46"/>
      <c r="J26" s="46"/>
    </row>
    <row r="27" spans="1:11">
      <c r="G27" s="47"/>
      <c r="H27" s="28"/>
      <c r="I27" s="48"/>
      <c r="J27" s="48"/>
    </row>
    <row r="28" spans="1:11">
      <c r="G28" s="49"/>
      <c r="H28" s="50"/>
      <c r="I28" s="51"/>
      <c r="J28" s="51"/>
    </row>
    <row r="29" spans="1:11">
      <c r="G29" s="49"/>
      <c r="H29" s="49"/>
      <c r="I29" s="48"/>
      <c r="J29" s="48"/>
    </row>
    <row r="30" spans="1:11">
      <c r="G30" s="49"/>
      <c r="H30" s="49"/>
      <c r="I30" s="48"/>
      <c r="J30" s="48"/>
    </row>
    <row r="31" spans="1:11">
      <c r="G31" s="49"/>
      <c r="H31" s="49"/>
      <c r="I31" s="48"/>
      <c r="J31" s="48"/>
    </row>
    <row r="32" spans="1:11">
      <c r="G32" s="49"/>
      <c r="H32" s="49"/>
      <c r="I32" s="48"/>
      <c r="J32" s="48"/>
    </row>
    <row r="33" spans="7:10">
      <c r="G33" s="49"/>
      <c r="H33" s="49"/>
      <c r="I33" s="48"/>
      <c r="J33" s="48"/>
    </row>
    <row r="34" spans="7:10">
      <c r="G34" s="49"/>
      <c r="H34" s="49"/>
      <c r="I34" s="48"/>
      <c r="J34" s="48"/>
    </row>
    <row r="35" spans="7:10">
      <c r="G35" s="49"/>
      <c r="H35" s="49"/>
      <c r="I35" s="48"/>
      <c r="J35" s="48"/>
    </row>
    <row r="36" spans="7:10">
      <c r="G36" s="49"/>
      <c r="H36" s="49"/>
      <c r="I36" s="48"/>
      <c r="J36" s="48"/>
    </row>
    <row r="37" spans="7:10">
      <c r="G37" s="49"/>
      <c r="H37" s="49"/>
      <c r="I37" s="48"/>
      <c r="J37" s="48"/>
    </row>
    <row r="38" spans="7:10">
      <c r="G38" s="52" t="s">
        <v>51</v>
      </c>
      <c r="H38" s="23"/>
      <c r="I38" s="24">
        <v>136291</v>
      </c>
      <c r="J38" s="24">
        <v>135300</v>
      </c>
    </row>
  </sheetData>
  <mergeCells count="3">
    <mergeCell ref="A2:E2"/>
    <mergeCell ref="A25:E25"/>
    <mergeCell ref="A26:E26"/>
  </mergeCells>
  <phoneticPr fontId="2" type="noConversion"/>
  <printOptions horizontalCentered="1"/>
  <pageMargins left="0.78680555555555598" right="0.78680555555555598" top="0.86875000000000002" bottom="0.59027777777777801" header="0.50763888888888897" footer="0.50763888888888897"/>
  <pageSetup paperSize="9" firstPageNumber="13" orientation="portrait" useFirstPageNumber="1" verticalDpi="180"/>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 一般公共预算支出调整表</vt:lpstr>
    </vt:vector>
  </TitlesOfParts>
  <Company>China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2018-01-09T02:04:37Z</dcterms:created>
  <dcterms:modified xsi:type="dcterms:W3CDTF">2018-01-09T02:05:15Z</dcterms:modified>
</cp:coreProperties>
</file>