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0080"/>
  </bookViews>
  <sheets>
    <sheet name="一般公共预算收支平衡表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xlfn.COUNTIFS" hidden="1">#NAME?</definedName>
    <definedName name="__xlfn.SUMIFS" hidden="1">#NAME?</definedName>
    <definedName name="_6_其他">#REF!</definedName>
    <definedName name="_xlnm._FilterDatabase" localSheetId="0" hidden="1">一般公共预算收支平衡表!$A$2:$J$19</definedName>
    <definedName name="_Order1" hidden="1">255</definedName>
    <definedName name="_Order2" hidden="1">255</definedName>
    <definedName name="_林业_27行_合计">[1]林业局!$G$27:$J$27</definedName>
    <definedName name="_林业_A列">[1]林业局!$A$5:$A$26</definedName>
    <definedName name="_林业_K列">[1]林业局!$K$6:$K$26</definedName>
    <definedName name="_支出汇总_本月支出_D列">#REF!</definedName>
    <definedName name="_支出汇总_科目代码_列">#REF!</definedName>
    <definedName name="_支出汇总_累计支出_E列">#REF!</definedName>
    <definedName name="a">#REF!</definedName>
    <definedName name="aaaa">#REF!</definedName>
    <definedName name="AccessDatabase" hidden="1">"D:\文_件\省长专项\2000省长专项审批.mdb"</definedName>
    <definedName name="bbb">#REF!</definedName>
    <definedName name="ccc">#REF!</definedName>
    <definedName name="code">[2]科目及期初余额设定!$A$4:$A$164</definedName>
    <definedName name="_xlnm.Database" hidden="1">#REF!</definedName>
    <definedName name="database2">#REF!</definedName>
    <definedName name="database3">#REF!</definedName>
    <definedName name="fg">#REF!</definedName>
    <definedName name="gxxe2003">[3]P1012001!$A$6:$E$117</definedName>
    <definedName name="gxxe20032">[4]P1012001!$A$6:$E$117</definedName>
    <definedName name="hhhh">#REF!</definedName>
    <definedName name="kkkk">#REF!</definedName>
    <definedName name="_xlnm.Print_Area" hidden="1">#REF!</definedName>
    <definedName name="Print_Area_MI">#REF!</definedName>
    <definedName name="_xlnm.Print_Titles" localSheetId="0">一般公共预算收支平衡表!$2:$7</definedName>
    <definedName name="zhe">#REF!</definedName>
    <definedName name="城维费">#REF!</definedName>
    <definedName name="大调动">#REF!</definedName>
    <definedName name="地区名称" localSheetId="0">#REF!</definedName>
    <definedName name="地区名称">[5]封面!$B$3:$B$7</definedName>
    <definedName name="鹅eee">#REF!</definedName>
    <definedName name="饿">#REF!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전">#REF!</definedName>
    <definedName name="주택사업본부">#REF!</definedName>
    <definedName name="科目">[6]调用表!$B$3:$B$125</definedName>
    <definedName name="철구사업본부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位次d">[8]四月份月报!#REF!</definedName>
    <definedName name="先征后返徐2">#REF!</definedName>
    <definedName name="预备费分项目">#REF!</definedName>
    <definedName name="支出">#REF!</definedName>
    <definedName name="综合">#REF!</definedName>
    <definedName name="综核">#REF!</definedName>
    <definedName name="总帐科目">[9]Sheet3!$A$1:$A$10</definedName>
    <definedName name="总账科目">[10]科目及期初余额设定!$B$2:$B$162</definedName>
  </definedNames>
  <calcPr calcId="144525"/>
</workbook>
</file>

<file path=xl/calcChain.xml><?xml version="1.0" encoding="utf-8"?>
<calcChain xmlns="http://schemas.openxmlformats.org/spreadsheetml/2006/main">
  <c r="J19" i="15"/>
  <c r="I19"/>
  <c r="H19"/>
  <c r="G19"/>
  <c r="E19"/>
  <c r="D19"/>
  <c r="C19"/>
  <c r="B19"/>
  <c r="E18"/>
  <c r="J17"/>
  <c r="E17"/>
  <c r="J16"/>
  <c r="E16"/>
  <c r="J15"/>
  <c r="E15"/>
  <c r="J14"/>
  <c r="E14"/>
  <c r="J13"/>
  <c r="E13"/>
  <c r="J12"/>
  <c r="E12"/>
  <c r="J11"/>
  <c r="E11"/>
  <c r="D11"/>
  <c r="C11"/>
  <c r="B11"/>
  <c r="J10"/>
  <c r="E10"/>
  <c r="D10"/>
  <c r="J9"/>
  <c r="I9"/>
  <c r="H9"/>
  <c r="G9"/>
  <c r="E9"/>
  <c r="D9"/>
  <c r="C9"/>
  <c r="B9"/>
  <c r="J8"/>
  <c r="I8"/>
  <c r="H8"/>
  <c r="G8"/>
  <c r="E8"/>
</calcChain>
</file>

<file path=xl/sharedStrings.xml><?xml version="1.0" encoding="utf-8"?>
<sst xmlns="http://schemas.openxmlformats.org/spreadsheetml/2006/main" count="35" uniqueCount="30">
  <si>
    <t>附表1：</t>
  </si>
  <si>
    <t>2017年一般公共预算收支平衡表</t>
  </si>
  <si>
    <t>单位：万元</t>
  </si>
  <si>
    <t>收     入</t>
  </si>
  <si>
    <t>支     出</t>
  </si>
  <si>
    <t>项目</t>
  </si>
  <si>
    <r>
      <rPr>
        <b/>
        <sz val="11"/>
        <rFont val="宋体"/>
        <family val="3"/>
        <charset val="134"/>
      </rPr>
      <t>201</t>
    </r>
    <r>
      <rPr>
        <b/>
        <sz val="11"/>
        <rFont val="宋体"/>
        <family val="3"/>
        <charset val="134"/>
      </rPr>
      <t>7</t>
    </r>
    <r>
      <rPr>
        <b/>
        <sz val="11"/>
        <rFont val="宋体"/>
        <family val="3"/>
        <charset val="134"/>
      </rPr>
      <t>年预算数
A</t>
    </r>
  </si>
  <si>
    <t>本次调整数
B</t>
  </si>
  <si>
    <t>向人大报告数
C</t>
  </si>
  <si>
    <t>2017年
预算调整数
A+B+C</t>
  </si>
  <si>
    <t>地方收入合计</t>
  </si>
  <si>
    <t>一般公共预算支出合计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</si>
  <si>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</si>
  <si>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</si>
  <si>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</si>
  <si>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</si>
  <si>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转贷地方政府债券收入</t>
  </si>
  <si>
    <t xml:space="preserve">  补助下级支出</t>
  </si>
  <si>
    <t xml:space="preserve">      置换一般债券收入</t>
  </si>
  <si>
    <t xml:space="preserve">      新增一般债券收入</t>
  </si>
  <si>
    <t xml:space="preserve">  上年结余收入</t>
  </si>
  <si>
    <t xml:space="preserve">  年终结余</t>
  </si>
  <si>
    <t xml:space="preserve">      上年结转</t>
  </si>
  <si>
    <t xml:space="preserve">    结转</t>
  </si>
  <si>
    <t xml:space="preserve">      净结余</t>
  </si>
  <si>
    <t xml:space="preserve">    净结余</t>
  </si>
  <si>
    <t xml:space="preserve">  调入资金</t>
  </si>
  <si>
    <t xml:space="preserve">  债务还本支出</t>
  </si>
  <si>
    <t>收入总计</t>
  </si>
  <si>
    <t>支出总计</t>
  </si>
</sst>
</file>

<file path=xl/styles.xml><?xml version="1.0" encoding="utf-8"?>
<styleSheet xmlns="http://schemas.openxmlformats.org/spreadsheetml/2006/main">
  <numFmts count="35">
    <numFmt numFmtId="43" formatCode="_-* #,##0.00_-;\-* #,##0.00_-;_-* &quot;-&quot;??_-;_-@_-"/>
    <numFmt numFmtId="176" formatCode="_-&quot;$&quot;* #,##0.00_-;\-&quot;$&quot;* #,##0.00_-;_-&quot;$&quot;* &quot;-&quot;??_-;_-@_-"/>
    <numFmt numFmtId="177" formatCode="&quot;?\t#,##0_);[Red]\(&quot;&quot;?&quot;\t#,##0\)"/>
    <numFmt numFmtId="178" formatCode="#,##0.0_);\(#,##0.0\)"/>
    <numFmt numFmtId="179" formatCode="yy\.mm\.dd"/>
    <numFmt numFmtId="180" formatCode="#,##0_);[Red]\(#,##0\)"/>
    <numFmt numFmtId="181" formatCode="_ * #,##0_ ;_ * \-#,##0_ ;_ * &quot;-&quot;_ ;_ @_ "/>
    <numFmt numFmtId="182" formatCode="_ * #,##0.00_ ;_ * \-#,##0.00_ ;_ * &quot;-&quot;??_ ;_ @_ "/>
    <numFmt numFmtId="183" formatCode="#,##0_ "/>
    <numFmt numFmtId="184" formatCode="_-* #,##0.00\ _k_r_-;\-* #,##0.00\ _k_r_-;_-* &quot;-&quot;??\ _k_r_-;_-@_-"/>
    <numFmt numFmtId="185" formatCode="&quot;$&quot;#,##0_);\(&quot;$&quot;#,##0\)"/>
    <numFmt numFmtId="186" formatCode="&quot;$&quot;\ #,##0.00_-;[Red]&quot;$&quot;\ #,##0.00\-"/>
    <numFmt numFmtId="187" formatCode="_-&quot;$&quot;* #,##0_-;\-&quot;$&quot;* #,##0_-;_-&quot;$&quot;* &quot;-&quot;_-;_-@_-"/>
    <numFmt numFmtId="188" formatCode="0_ "/>
    <numFmt numFmtId="189" formatCode="_(&quot;$&quot;* #,##0.00_);_(&quot;$&quot;* \(#,##0.00\);_(&quot;$&quot;* &quot;-&quot;??_);_(@_)"/>
    <numFmt numFmtId="190" formatCode="_-&quot;$&quot;\ * #,##0.00_-;_-&quot;$&quot;\ * #,##0.00\-;_-&quot;$&quot;\ * &quot;-&quot;??_-;_-@_-"/>
    <numFmt numFmtId="191" formatCode="_-&quot;$&quot;\ * #,##0_-;_-&quot;$&quot;\ * #,##0\-;_-&quot;$&quot;\ * &quot;-&quot;_-;_-@_-"/>
    <numFmt numFmtId="192" formatCode="_ \¥* #,##0.00_ ;_ \¥* \-#,##0.00_ ;_ \¥* &quot;-&quot;??_ ;_ @_ "/>
    <numFmt numFmtId="193" formatCode="#,##0;\-#,##0;&quot;-&quot;"/>
    <numFmt numFmtId="194" formatCode="#,##0;[Red]\(#,##0\)"/>
    <numFmt numFmtId="195" formatCode="0.00_ "/>
    <numFmt numFmtId="196" formatCode="&quot;綅&quot;\t#,##0_);[Red]\(&quot;綅&quot;\t#,##0\)"/>
    <numFmt numFmtId="197" formatCode="_(&quot;$&quot;* #,##0_);_(&quot;$&quot;* \(#,##0\);_(&quot;$&quot;* &quot;-&quot;_);_(@_)"/>
    <numFmt numFmtId="198" formatCode="_ * #,##0_ ;_ * \-#,##0_ ;_ * &quot;-&quot;??_ ;_ @_ "/>
    <numFmt numFmtId="199" formatCode="&quot;$&quot;#,##0_);[Red]\(&quot;$&quot;#,##0\)"/>
    <numFmt numFmtId="200" formatCode="&quot;$&quot;#,##0.00_);[Red]\(&quot;$&quot;#,##0.00\)"/>
    <numFmt numFmtId="201" formatCode="#,##0;\(#,##0\)"/>
    <numFmt numFmtId="202" formatCode="_-* #,##0\ _k_r_-;\-* #,##0\ _k_r_-;_-* &quot;-&quot;\ _k_r_-;_-@_-"/>
    <numFmt numFmtId="203" formatCode="\$#,##0.00;\(\$#,##0.00\)"/>
    <numFmt numFmtId="204" formatCode="0.0"/>
    <numFmt numFmtId="205" formatCode="\$#,##0;\(\$#,##0\)"/>
    <numFmt numFmtId="206" formatCode="_-* #,##0.00&quot;$&quot;_-;\-* #,##0.00&quot;$&quot;_-;_-* &quot;-&quot;??&quot;$&quot;_-;_-@_-"/>
    <numFmt numFmtId="207" formatCode="_-* #,##0_$_-;\-* #,##0_$_-;_-* &quot;-&quot;_$_-;_-@_-"/>
    <numFmt numFmtId="208" formatCode="_-* #,##0&quot;$&quot;_-;\-* #,##0&quot;$&quot;_-;_-* &quot;-&quot;&quot;$&quot;_-;_-@_-"/>
    <numFmt numFmtId="209" formatCode="_-* #,##0.00_$_-;\-* #,##0.00_$_-;_-* &quot;-&quot;??_$_-;_-@_-"/>
  </numFmts>
  <fonts count="93">
    <font>
      <sz val="12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sz val="11"/>
      <name val="宋体"/>
      <family val="3"/>
      <charset val="134"/>
    </font>
    <font>
      <sz val="16"/>
      <name val="黑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20"/>
      <name val="楷体_GB2312"/>
      <family val="3"/>
      <charset val="134"/>
    </font>
    <font>
      <sz val="11"/>
      <color indexed="8"/>
      <name val="Calibri"/>
      <family val="2"/>
    </font>
    <font>
      <sz val="11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1"/>
      <color indexed="56"/>
      <name val="Calibri"/>
      <family val="2"/>
    </font>
    <font>
      <sz val="12"/>
      <color indexed="17"/>
      <name val="楷体_GB2312"/>
      <family val="3"/>
      <charset val="134"/>
    </font>
    <font>
      <sz val="11"/>
      <color indexed="60"/>
      <name val="Calibri"/>
      <family val="2"/>
    </font>
    <font>
      <b/>
      <sz val="10"/>
      <name val="MS Sans Serif"/>
      <family val="1"/>
    </font>
    <font>
      <sz val="10"/>
      <name val="Helv"/>
      <family val="2"/>
    </font>
    <font>
      <sz val="11"/>
      <color indexed="20"/>
      <name val="Calibri"/>
      <family val="2"/>
    </font>
    <font>
      <sz val="10"/>
      <name val="Geneva"/>
      <family val="1"/>
    </font>
    <font>
      <sz val="10.5"/>
      <color indexed="17"/>
      <name val="宋体"/>
      <family val="3"/>
      <charset val="134"/>
    </font>
    <font>
      <b/>
      <sz val="13"/>
      <color indexed="56"/>
      <name val="Calibri"/>
      <family val="2"/>
    </font>
    <font>
      <sz val="11"/>
      <color indexed="17"/>
      <name val="Calibri"/>
      <family val="2"/>
    </font>
    <font>
      <sz val="12"/>
      <color indexed="10"/>
      <name val="楷体_GB2312"/>
      <family val="3"/>
      <charset val="134"/>
    </font>
    <font>
      <sz val="10"/>
      <name val="MS Sans Serif"/>
      <family val="2"/>
    </font>
    <font>
      <sz val="11"/>
      <color indexed="62"/>
      <name val="Calibri"/>
      <family val="2"/>
    </font>
    <font>
      <u/>
      <sz val="7.5"/>
      <color indexed="12"/>
      <name val="Arial"/>
      <family val="2"/>
    </font>
    <font>
      <b/>
      <sz val="10"/>
      <name val="Tms Rmn"/>
      <family val="1"/>
    </font>
    <font>
      <b/>
      <sz val="15"/>
      <color indexed="56"/>
      <name val="Calibri"/>
      <family val="2"/>
    </font>
    <font>
      <b/>
      <i/>
      <sz val="16"/>
      <name val="Helv"/>
      <family val="2"/>
    </font>
    <font>
      <sz val="10"/>
      <name val="楷体"/>
      <charset val="134"/>
    </font>
    <font>
      <sz val="7"/>
      <name val="Helv"/>
      <family val="2"/>
    </font>
    <font>
      <sz val="10"/>
      <color indexed="17"/>
      <name val="宋体"/>
      <family val="3"/>
      <charset val="134"/>
    </font>
    <font>
      <sz val="10"/>
      <color indexed="20"/>
      <name val="宋体"/>
      <family val="3"/>
      <charset val="134"/>
    </font>
    <font>
      <u/>
      <sz val="7.5"/>
      <color indexed="36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楷体_GB2312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9"/>
      <name val="Calibri"/>
      <family val="2"/>
    </font>
    <font>
      <b/>
      <sz val="13"/>
      <color indexed="56"/>
      <name val="楷体_GB2312"/>
      <family val="3"/>
      <charset val="134"/>
    </font>
    <font>
      <sz val="7"/>
      <color indexed="10"/>
      <name val="Helv"/>
      <family val="2"/>
    </font>
    <font>
      <sz val="12"/>
      <name val="Arial"/>
      <family val="2"/>
    </font>
    <font>
      <sz val="11"/>
      <color indexed="20"/>
      <name val="Tahoma"/>
      <family val="2"/>
    </font>
    <font>
      <sz val="8"/>
      <name val="Arial"/>
      <family val="2"/>
    </font>
    <font>
      <b/>
      <sz val="11"/>
      <color indexed="56"/>
      <name val="楷体_GB2312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b/>
      <sz val="14"/>
      <name val="楷体"/>
      <charset val="134"/>
    </font>
    <font>
      <sz val="7"/>
      <name val="Small Fonts"/>
      <charset val="134"/>
    </font>
    <font>
      <sz val="10"/>
      <color indexed="8"/>
      <name val="MS Sans Serif"/>
      <family val="2"/>
    </font>
    <font>
      <sz val="12"/>
      <name val="Helv"/>
      <family val="2"/>
    </font>
    <font>
      <b/>
      <sz val="9"/>
      <name val="Arial"/>
      <family val="2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1"/>
      <color indexed="63"/>
      <name val="Calibri"/>
      <family val="2"/>
    </font>
    <font>
      <sz val="11"/>
      <color indexed="52"/>
      <name val="Calibri"/>
      <family val="2"/>
    </font>
    <font>
      <i/>
      <sz val="11"/>
      <color indexed="23"/>
      <name val="Calibri"/>
      <family val="2"/>
    </font>
    <font>
      <sz val="12"/>
      <color indexed="9"/>
      <name val="Helv"/>
      <family val="2"/>
    </font>
    <font>
      <b/>
      <sz val="18"/>
      <color indexed="56"/>
      <name val="宋体"/>
      <family val="3"/>
      <charset val="134"/>
    </font>
    <font>
      <sz val="12"/>
      <name val="官帕眉"/>
      <charset val="134"/>
    </font>
    <font>
      <sz val="11"/>
      <color indexed="10"/>
      <name val="Calibri"/>
      <family val="2"/>
    </font>
    <font>
      <sz val="12"/>
      <color indexed="62"/>
      <name val="楷体_GB2312"/>
      <family val="3"/>
      <charset val="134"/>
    </font>
    <font>
      <sz val="11"/>
      <color indexed="17"/>
      <name val="Tahoma"/>
      <family val="2"/>
    </font>
    <font>
      <u/>
      <sz val="11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name val="新細明體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바탕체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name val="Courier"/>
      <family val="3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0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horizontal="center" wrapText="1"/>
      <protection locked="0"/>
    </xf>
    <xf numFmtId="0" fontId="11" fillId="2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9" fontId="1" fillId="0" borderId="5" applyFill="0" applyProtection="0">
      <alignment horizontal="right"/>
    </xf>
    <xf numFmtId="0" fontId="15" fillId="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12" fillId="0" borderId="0">
      <alignment vertical="top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91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/>
    <xf numFmtId="0" fontId="38" fillId="12" borderId="7" applyNumberFormat="0" applyAlignment="0" applyProtection="0"/>
    <xf numFmtId="0" fontId="14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8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7" fontId="1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/>
    <xf numFmtId="0" fontId="7" fillId="0" borderId="0"/>
    <xf numFmtId="0" fontId="37" fillId="0" borderId="0" applyNumberFormat="0" applyFont="0" applyFill="0" applyBorder="0" applyAlignment="0" applyProtection="0">
      <alignment horizontal="left"/>
    </xf>
    <xf numFmtId="0" fontId="9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/>
    <xf numFmtId="0" fontId="1" fillId="0" borderId="0"/>
    <xf numFmtId="0" fontId="30" fillId="0" borderId="0"/>
    <xf numFmtId="0" fontId="16" fillId="5" borderId="0" applyNumberFormat="0" applyBorder="0" applyAlignment="0" applyProtection="0"/>
    <xf numFmtId="0" fontId="7" fillId="0" borderId="0"/>
    <xf numFmtId="0" fontId="27" fillId="5" borderId="0" applyNumberFormat="0" applyBorder="0" applyAlignment="0" applyProtection="0">
      <alignment vertical="center"/>
    </xf>
    <xf numFmtId="0" fontId="30" fillId="0" borderId="0"/>
    <xf numFmtId="0" fontId="7" fillId="0" borderId="0"/>
    <xf numFmtId="0" fontId="14" fillId="6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21" fillId="8" borderId="0" applyNumberFormat="0" applyBorder="0" applyAlignment="0" applyProtection="0"/>
    <xf numFmtId="0" fontId="30" fillId="0" borderId="0"/>
    <xf numFmtId="0" fontId="32" fillId="0" borderId="0"/>
    <xf numFmtId="0" fontId="11" fillId="11" borderId="0" applyNumberFormat="0" applyBorder="0" applyAlignment="0" applyProtection="0"/>
    <xf numFmtId="49" fontId="1" fillId="0" borderId="0" applyFont="0" applyFill="0" applyBorder="0" applyAlignment="0" applyProtection="0"/>
    <xf numFmtId="0" fontId="41" fillId="0" borderId="12" applyNumberFormat="0" applyFill="0" applyAlignment="0" applyProtection="0"/>
    <xf numFmtId="0" fontId="14" fillId="6" borderId="0" applyNumberFormat="0" applyBorder="0" applyAlignment="0" applyProtection="0">
      <alignment vertical="center"/>
    </xf>
    <xf numFmtId="0" fontId="30" fillId="0" borderId="0"/>
    <xf numFmtId="0" fontId="7" fillId="0" borderId="0"/>
    <xf numFmtId="0" fontId="7" fillId="0" borderId="0"/>
    <xf numFmtId="0" fontId="11" fillId="8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32" fillId="0" borderId="0"/>
    <xf numFmtId="0" fontId="18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23" fillId="6" borderId="0" applyNumberFormat="0" applyBorder="0" applyAlignment="0" applyProtection="0">
      <alignment vertical="center"/>
    </xf>
    <xf numFmtId="0" fontId="30" fillId="0" borderId="0"/>
    <xf numFmtId="181" fontId="1" fillId="0" borderId="0" applyFont="0" applyFill="0" applyBorder="0" applyAlignment="0" applyProtection="0"/>
    <xf numFmtId="0" fontId="30" fillId="0" borderId="0"/>
    <xf numFmtId="0" fontId="12" fillId="0" borderId="0">
      <alignment vertical="top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1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35" fillId="5" borderId="0" applyNumberFormat="0" applyBorder="0" applyAlignment="0" applyProtection="0"/>
    <xf numFmtId="0" fontId="17" fillId="0" borderId="0">
      <alignment vertical="center"/>
    </xf>
    <xf numFmtId="0" fontId="1" fillId="0" borderId="0"/>
    <xf numFmtId="0" fontId="1" fillId="0" borderId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" fillId="0" borderId="0"/>
    <xf numFmtId="0" fontId="19" fillId="14" borderId="0" applyNumberFormat="0" applyBorder="0" applyAlignment="0" applyProtection="0"/>
    <xf numFmtId="0" fontId="91" fillId="0" borderId="0"/>
    <xf numFmtId="0" fontId="40" fillId="23" borderId="11">
      <protection locked="0"/>
    </xf>
    <xf numFmtId="0" fontId="27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32" fillId="0" borderId="0"/>
    <xf numFmtId="0" fontId="21" fillId="18" borderId="0" applyNumberFormat="0" applyBorder="0" applyAlignment="0" applyProtection="0"/>
    <xf numFmtId="0" fontId="11" fillId="18" borderId="0" applyNumberFormat="0" applyBorder="0" applyAlignment="0" applyProtection="0"/>
    <xf numFmtId="0" fontId="21" fillId="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0" applyNumberFormat="0" applyFill="0" applyAlignment="0" applyProtection="0"/>
    <xf numFmtId="0" fontId="33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91" fontId="1" fillId="0" borderId="0" applyFont="0" applyFill="0" applyBorder="0" applyAlignment="0" applyProtection="0"/>
    <xf numFmtId="0" fontId="91" fillId="0" borderId="0"/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/>
    <xf numFmtId="3" fontId="44" fillId="0" borderId="0"/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43" fillId="0" borderId="5" applyNumberFormat="0" applyFill="0" applyProtection="0">
      <alignment horizontal="center"/>
    </xf>
    <xf numFmtId="0" fontId="91" fillId="0" borderId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14" fontId="13" fillId="0" borderId="0">
      <alignment horizontal="center" wrapText="1"/>
      <protection locked="0"/>
    </xf>
    <xf numFmtId="3" fontId="37" fillId="0" borderId="0" applyFont="0" applyFill="0" applyBorder="0" applyAlignment="0" applyProtection="0"/>
    <xf numFmtId="0" fontId="1" fillId="0" borderId="0"/>
    <xf numFmtId="0" fontId="25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91" fillId="0" borderId="0"/>
    <xf numFmtId="0" fontId="2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5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28" fillId="4" borderId="0" applyNumberFormat="0" applyBorder="0" applyAlignment="0" applyProtection="0"/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0" borderId="0">
      <protection locked="0"/>
    </xf>
    <xf numFmtId="0" fontId="19" fillId="27" borderId="0" applyNumberFormat="0" applyBorder="0" applyAlignment="0" applyProtection="0"/>
    <xf numFmtId="0" fontId="11" fillId="18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/>
    <xf numFmtId="0" fontId="19" fillId="24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/>
    <xf numFmtId="0" fontId="19" fillId="26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" fillId="0" borderId="0" applyFont="0" applyFill="0" applyBorder="0" applyAlignment="0" applyProtection="0"/>
    <xf numFmtId="0" fontId="11" fillId="5" borderId="0" applyNumberFormat="0" applyBorder="0" applyAlignment="0" applyProtection="0"/>
    <xf numFmtId="186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9" fillId="15" borderId="0" applyNumberFormat="0" applyBorder="0" applyAlignment="0" applyProtection="0"/>
    <xf numFmtId="185" fontId="29" fillId="0" borderId="9" applyAlignment="0" applyProtection="0"/>
    <xf numFmtId="0" fontId="11" fillId="18" borderId="0" applyNumberFormat="0" applyBorder="0" applyAlignment="0" applyProtection="0"/>
    <xf numFmtId="0" fontId="11" fillId="2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189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9" fillId="25" borderId="0" applyNumberFormat="0" applyBorder="0" applyAlignment="0" applyProtection="0"/>
    <xf numFmtId="0" fontId="11" fillId="12" borderId="0" applyNumberFormat="0" applyBorder="0" applyAlignment="0" applyProtection="0"/>
    <xf numFmtId="0" fontId="15" fillId="12" borderId="0" applyNumberFormat="0" applyBorder="0" applyAlignment="0" applyProtection="0"/>
    <xf numFmtId="0" fontId="31" fillId="6" borderId="0" applyNumberFormat="0" applyBorder="0" applyAlignment="0" applyProtection="0"/>
    <xf numFmtId="0" fontId="22" fillId="12" borderId="7" applyNumberFormat="0" applyAlignment="0" applyProtection="0">
      <alignment vertical="center"/>
    </xf>
    <xf numFmtId="193" fontId="12" fillId="0" borderId="0" applyFill="0" applyBorder="0" applyAlignment="0"/>
    <xf numFmtId="0" fontId="48" fillId="2" borderId="7" applyNumberFormat="0" applyAlignment="0" applyProtection="0"/>
    <xf numFmtId="0" fontId="29" fillId="0" borderId="13">
      <alignment horizontal="center"/>
    </xf>
    <xf numFmtId="0" fontId="50" fillId="6" borderId="0" applyNumberFormat="0" applyBorder="0" applyAlignment="0" applyProtection="0"/>
    <xf numFmtId="0" fontId="51" fillId="7" borderId="14" applyNumberFormat="0" applyAlignment="0" applyProtection="0"/>
    <xf numFmtId="0" fontId="54" fillId="0" borderId="0" applyNumberFormat="0" applyFill="0" applyBorder="0" applyAlignment="0" applyProtection="0"/>
    <xf numFmtId="0" fontId="10" fillId="5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/>
    <xf numFmtId="0" fontId="91" fillId="0" borderId="0" applyFont="0" applyFill="0" applyBorder="0" applyAlignment="0" applyProtection="0"/>
    <xf numFmtId="201" fontId="59" fillId="0" borderId="0"/>
    <xf numFmtId="43" fontId="1" fillId="0" borderId="0" applyFont="0" applyFill="0" applyBorder="0" applyAlignment="0" applyProtection="0"/>
    <xf numFmtId="194" fontId="1" fillId="0" borderId="0"/>
    <xf numFmtId="190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03" fontId="59" fillId="0" borderId="0"/>
    <xf numFmtId="0" fontId="54" fillId="0" borderId="0" applyProtection="0"/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205" fontId="59" fillId="0" borderId="0"/>
    <xf numFmtId="0" fontId="10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4" fillId="16" borderId="0" applyNumberFormat="0" applyBorder="0" applyAlignment="0" applyProtection="0">
      <alignment vertical="center"/>
    </xf>
    <xf numFmtId="2" fontId="54" fillId="0" borderId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4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2" borderId="0" applyNumberFormat="0" applyBorder="0" applyAlignment="0" applyProtection="0"/>
    <xf numFmtId="0" fontId="52" fillId="0" borderId="10" applyNumberFormat="0" applyFill="0" applyAlignment="0" applyProtection="0">
      <alignment vertical="center"/>
    </xf>
    <xf numFmtId="0" fontId="58" fillId="0" borderId="15" applyNumberFormat="0" applyAlignment="0" applyProtection="0">
      <alignment horizontal="left" vertical="center"/>
    </xf>
    <xf numFmtId="0" fontId="10" fillId="5" borderId="0" applyNumberFormat="0" applyBorder="0" applyAlignment="0" applyProtection="0">
      <alignment vertical="center"/>
    </xf>
    <xf numFmtId="0" fontId="58" fillId="0" borderId="6">
      <alignment horizontal="left" vertical="center"/>
    </xf>
    <xf numFmtId="0" fontId="60" fillId="0" borderId="0" applyProtection="0"/>
    <xf numFmtId="0" fontId="58" fillId="0" borderId="0" applyProtection="0"/>
    <xf numFmtId="0" fontId="14" fillId="6" borderId="0" applyNumberFormat="0" applyBorder="0" applyAlignment="0" applyProtection="0">
      <alignment vertical="center"/>
    </xf>
    <xf numFmtId="0" fontId="56" fillId="3" borderId="2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7" fillId="0" borderId="0">
      <alignment vertical="center"/>
    </xf>
    <xf numFmtId="178" fontId="64" fillId="29" borderId="0"/>
    <xf numFmtId="0" fontId="14" fillId="6" borderId="0" applyNumberFormat="0" applyBorder="0" applyAlignment="0" applyProtection="0">
      <alignment vertical="center"/>
    </xf>
    <xf numFmtId="0" fontId="70" fillId="0" borderId="19" applyNumberFormat="0" applyFill="0" applyAlignment="0" applyProtection="0"/>
    <xf numFmtId="9" fontId="74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8" fontId="72" fillId="30" borderId="0"/>
    <xf numFmtId="38" fontId="3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91" fillId="0" borderId="0"/>
    <xf numFmtId="191" fontId="1" fillId="0" borderId="0" applyFont="0" applyFill="0" applyBorder="0" applyAlignment="0" applyProtection="0"/>
    <xf numFmtId="199" fontId="37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200" fontId="3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91" fillId="0" borderId="0">
      <alignment vertical="center"/>
    </xf>
    <xf numFmtId="0" fontId="59" fillId="0" borderId="0"/>
    <xf numFmtId="37" fontId="62" fillId="0" borderId="0"/>
    <xf numFmtId="0" fontId="66" fillId="0" borderId="0"/>
    <xf numFmtId="0" fontId="64" fillId="0" borderId="0"/>
    <xf numFmtId="0" fontId="27" fillId="5" borderId="0" applyNumberFormat="0" applyBorder="0" applyAlignment="0" applyProtection="0">
      <alignment vertical="center"/>
    </xf>
    <xf numFmtId="0" fontId="30" fillId="0" borderId="0"/>
    <xf numFmtId="0" fontId="91" fillId="11" borderId="16" applyNumberFormat="0" applyFont="0" applyAlignment="0" applyProtection="0"/>
    <xf numFmtId="0" fontId="69" fillId="2" borderId="18" applyNumberFormat="0" applyAlignment="0" applyProtection="0"/>
    <xf numFmtId="10" fontId="9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3" fontId="1" fillId="0" borderId="0" applyFont="0" applyFill="0" applyProtection="0"/>
    <xf numFmtId="0" fontId="73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7" fillId="28" borderId="0" applyNumberFormat="0" applyFont="0" applyBorder="0" applyAlignment="0" applyProtection="0"/>
    <xf numFmtId="0" fontId="23" fillId="16" borderId="0" applyNumberFormat="0" applyBorder="0" applyAlignment="0" applyProtection="0">
      <alignment vertical="center"/>
    </xf>
    <xf numFmtId="3" fontId="53" fillId="0" borderId="0"/>
    <xf numFmtId="0" fontId="2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17" fillId="0" borderId="0"/>
    <xf numFmtId="0" fontId="40" fillId="23" borderId="11">
      <protection locked="0"/>
    </xf>
    <xf numFmtId="0" fontId="63" fillId="0" borderId="0"/>
    <xf numFmtId="0" fontId="7" fillId="0" borderId="0"/>
    <xf numFmtId="0" fontId="40" fillId="23" borderId="11">
      <protection locked="0"/>
    </xf>
    <xf numFmtId="0" fontId="68" fillId="0" borderId="0" applyNumberFormat="0" applyFill="0" applyBorder="0" applyAlignment="0" applyProtection="0"/>
    <xf numFmtId="0" fontId="17" fillId="0" borderId="0">
      <alignment vertical="center"/>
    </xf>
    <xf numFmtId="0" fontId="67" fillId="0" borderId="17" applyNumberFormat="0" applyFill="0" applyAlignment="0" applyProtection="0"/>
    <xf numFmtId="202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5" fillId="0" borderId="0" applyNumberForma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97" fontId="1" fillId="0" borderId="0" applyFont="0" applyFill="0" applyBorder="0" applyAlignment="0" applyProtection="0"/>
    <xf numFmtId="0" fontId="1" fillId="0" borderId="3" applyNumberFormat="0" applyFill="0" applyProtection="0">
      <alignment horizontal="right"/>
    </xf>
    <xf numFmtId="0" fontId="49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1" fillId="0" borderId="3" applyNumberFormat="0" applyFill="0" applyProtection="0">
      <alignment horizontal="center"/>
    </xf>
    <xf numFmtId="0" fontId="16" fillId="8" borderId="0" applyNumberFormat="0" applyBorder="0" applyAlignment="0" applyProtection="0">
      <alignment vertical="center"/>
    </xf>
    <xf numFmtId="0" fontId="3" fillId="0" borderId="2">
      <alignment horizontal="distributed" vertical="center" wrapText="1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1" fillId="0" borderId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46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91" fillId="0" borderId="0" applyNumberForma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91" fillId="0" borderId="0"/>
    <xf numFmtId="0" fontId="76" fillId="12" borderId="7" applyNumberFormat="0" applyAlignment="0" applyProtection="0">
      <alignment vertical="center"/>
    </xf>
    <xf numFmtId="0" fontId="17" fillId="0" borderId="0">
      <alignment vertical="center"/>
    </xf>
    <xf numFmtId="0" fontId="91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77" fillId="5" borderId="0" applyNumberFormat="0" applyBorder="0" applyAlignment="0" applyProtection="0">
      <alignment vertical="center"/>
    </xf>
    <xf numFmtId="0" fontId="91" fillId="0" borderId="0"/>
    <xf numFmtId="0" fontId="10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92" fontId="9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17" applyNumberFormat="0" applyFill="0" applyAlignment="0" applyProtection="0">
      <alignment vertical="center"/>
    </xf>
    <xf numFmtId="192" fontId="91" fillId="0" borderId="0" applyFont="0" applyFill="0" applyBorder="0" applyAlignment="0" applyProtection="0"/>
    <xf numFmtId="187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0" fontId="82" fillId="2" borderId="7" applyNumberFormat="0" applyAlignment="0" applyProtection="0">
      <alignment vertical="center"/>
    </xf>
    <xf numFmtId="0" fontId="83" fillId="7" borderId="14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5" applyNumberFormat="0" applyFill="0" applyProtection="0">
      <alignment horizontal="left"/>
    </xf>
    <xf numFmtId="0" fontId="85" fillId="0" borderId="19" applyNumberFormat="0" applyFill="0" applyAlignment="0" applyProtection="0">
      <alignment vertical="center"/>
    </xf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86" fillId="0" borderId="0"/>
    <xf numFmtId="207" fontId="91" fillId="0" borderId="0" applyFont="0" applyFill="0" applyBorder="0" applyAlignment="0" applyProtection="0"/>
    <xf numFmtId="209" fontId="91" fillId="0" borderId="0" applyFont="0" applyFill="0" applyBorder="0" applyAlignment="0" applyProtection="0"/>
    <xf numFmtId="208" fontId="91" fillId="0" borderId="0" applyFont="0" applyFill="0" applyBorder="0" applyAlignment="0" applyProtection="0"/>
    <xf numFmtId="206" fontId="91" fillId="0" borderId="0" applyFont="0" applyFill="0" applyBorder="0" applyAlignment="0" applyProtection="0"/>
    <xf numFmtId="0" fontId="59" fillId="0" borderId="0"/>
    <xf numFmtId="181" fontId="91" fillId="0" borderId="0" applyFont="0" applyFill="0" applyBorder="0" applyAlignment="0" applyProtection="0"/>
    <xf numFmtId="182" fontId="9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91" fillId="0" borderId="0" applyFont="0" applyFill="0" applyBorder="0" applyAlignment="0" applyProtection="0"/>
    <xf numFmtId="182" fontId="91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82" fontId="91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82" fontId="17" fillId="0" borderId="0" applyFont="0" applyFill="0" applyBorder="0" applyAlignment="0" applyProtection="0">
      <alignment vertical="center"/>
    </xf>
    <xf numFmtId="198" fontId="91" fillId="0" borderId="0" applyFont="0" applyFill="0" applyBorder="0" applyAlignment="0" applyProtection="0">
      <alignment vertical="center"/>
    </xf>
    <xf numFmtId="182" fontId="91" fillId="0" borderId="0" applyFont="0" applyFill="0" applyBorder="0" applyAlignment="0" applyProtection="0"/>
    <xf numFmtId="0" fontId="74" fillId="0" borderId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0" borderId="3" applyNumberFormat="0" applyFill="0" applyProtection="0">
      <alignment horizontal="left"/>
    </xf>
    <xf numFmtId="0" fontId="88" fillId="4" borderId="0" applyNumberFormat="0" applyBorder="0" applyAlignment="0" applyProtection="0">
      <alignment vertical="center"/>
    </xf>
    <xf numFmtId="0" fontId="89" fillId="2" borderId="18" applyNumberFormat="0" applyAlignment="0" applyProtection="0">
      <alignment vertical="center"/>
    </xf>
    <xf numFmtId="1" fontId="1" fillId="0" borderId="5" applyFill="0" applyProtection="0">
      <alignment horizontal="center"/>
    </xf>
    <xf numFmtId="1" fontId="3" fillId="0" borderId="2">
      <alignment vertical="center"/>
      <protection locked="0"/>
    </xf>
    <xf numFmtId="0" fontId="90" fillId="0" borderId="0"/>
    <xf numFmtId="204" fontId="3" fillId="0" borderId="2">
      <alignment vertical="center"/>
      <protection locked="0"/>
    </xf>
    <xf numFmtId="0" fontId="30" fillId="0" borderId="0"/>
    <xf numFmtId="0" fontId="81" fillId="0" borderId="0"/>
    <xf numFmtId="0" fontId="37" fillId="0" borderId="0"/>
    <xf numFmtId="182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91" fillId="11" borderId="16" applyNumberFormat="0" applyFont="0" applyAlignment="0" applyProtection="0">
      <alignment vertical="center"/>
    </xf>
    <xf numFmtId="0" fontId="91" fillId="0" borderId="0">
      <alignment vertical="center"/>
    </xf>
  </cellStyleXfs>
  <cellXfs count="26">
    <xf numFmtId="0" fontId="0" fillId="0" borderId="0" xfId="0">
      <alignment vertical="center"/>
    </xf>
    <xf numFmtId="0" fontId="8" fillId="0" borderId="0" xfId="316" applyFont="1" applyFill="1" applyAlignment="1">
      <alignment vertical="center"/>
    </xf>
    <xf numFmtId="0" fontId="6" fillId="0" borderId="0" xfId="316" applyFont="1" applyFill="1" applyAlignment="1">
      <alignment vertical="center"/>
    </xf>
    <xf numFmtId="0" fontId="0" fillId="0" borderId="0" xfId="316" applyFont="1" applyFill="1" applyAlignment="1">
      <alignment vertical="center"/>
    </xf>
    <xf numFmtId="0" fontId="5" fillId="0" borderId="2" xfId="316" applyFont="1" applyFill="1" applyBorder="1" applyAlignment="1">
      <alignment horizontal="left" vertical="center"/>
    </xf>
    <xf numFmtId="180" fontId="5" fillId="0" borderId="2" xfId="523" applyNumberFormat="1" applyFont="1" applyFill="1" applyBorder="1" applyAlignment="1">
      <alignment horizontal="right" vertical="center" wrapText="1"/>
    </xf>
    <xf numFmtId="188" fontId="5" fillId="0" borderId="2" xfId="523" applyNumberFormat="1" applyFont="1" applyFill="1" applyBorder="1" applyAlignment="1">
      <alignment horizontal="right" vertical="center"/>
    </xf>
    <xf numFmtId="188" fontId="3" fillId="0" borderId="2" xfId="523" applyNumberFormat="1" applyFont="1" applyFill="1" applyBorder="1" applyAlignment="1">
      <alignment horizontal="right" vertical="center"/>
    </xf>
    <xf numFmtId="180" fontId="5" fillId="0" borderId="2" xfId="523" applyNumberFormat="1" applyFont="1" applyFill="1" applyBorder="1" applyAlignment="1">
      <alignment horizontal="right" vertical="center"/>
    </xf>
    <xf numFmtId="183" fontId="5" fillId="0" borderId="2" xfId="523" applyNumberFormat="1" applyFont="1" applyFill="1" applyBorder="1" applyAlignment="1">
      <alignment horizontal="right" vertical="center"/>
    </xf>
    <xf numFmtId="1" fontId="5" fillId="0" borderId="2" xfId="316" applyNumberFormat="1" applyFont="1" applyFill="1" applyBorder="1" applyAlignment="1" applyProtection="1">
      <alignment vertical="center"/>
      <protection locked="0"/>
    </xf>
    <xf numFmtId="180" fontId="5" fillId="0" borderId="2" xfId="523" applyNumberFormat="1" applyFont="1" applyFill="1" applyBorder="1" applyAlignment="1" applyProtection="1">
      <alignment horizontal="right" vertical="center" wrapText="1"/>
      <protection locked="0"/>
    </xf>
    <xf numFmtId="1" fontId="3" fillId="0" borderId="2" xfId="316" applyNumberFormat="1" applyFont="1" applyFill="1" applyBorder="1" applyAlignment="1" applyProtection="1">
      <alignment horizontal="left" vertical="center"/>
      <protection locked="0"/>
    </xf>
    <xf numFmtId="180" fontId="3" fillId="0" borderId="2" xfId="523" applyNumberFormat="1" applyFont="1" applyFill="1" applyBorder="1" applyAlignment="1">
      <alignment horizontal="right" vertical="center"/>
    </xf>
    <xf numFmtId="183" fontId="3" fillId="0" borderId="2" xfId="523" applyNumberFormat="1" applyFont="1" applyFill="1" applyBorder="1" applyAlignment="1">
      <alignment horizontal="right" vertical="center"/>
    </xf>
    <xf numFmtId="1" fontId="3" fillId="0" borderId="2" xfId="316" applyNumberFormat="1" applyFont="1" applyFill="1" applyBorder="1" applyAlignment="1" applyProtection="1">
      <alignment vertical="center"/>
      <protection locked="0"/>
    </xf>
    <xf numFmtId="0" fontId="3" fillId="0" borderId="2" xfId="415" applyFont="1" applyFill="1" applyBorder="1" applyAlignment="1">
      <alignment vertical="center" wrapText="1"/>
    </xf>
    <xf numFmtId="180" fontId="3" fillId="0" borderId="2" xfId="252" applyNumberFormat="1" applyFont="1" applyFill="1" applyBorder="1" applyAlignment="1">
      <alignment horizontal="right" vertical="center" wrapText="1"/>
    </xf>
    <xf numFmtId="0" fontId="5" fillId="0" borderId="2" xfId="316" applyFont="1" applyFill="1" applyBorder="1" applyAlignment="1">
      <alignment horizontal="distributed" vertical="center"/>
    </xf>
    <xf numFmtId="0" fontId="4" fillId="0" borderId="0" xfId="316" applyFont="1" applyFill="1" applyAlignment="1">
      <alignment horizontal="center" vertical="center"/>
    </xf>
    <xf numFmtId="0" fontId="9" fillId="0" borderId="1" xfId="408" applyFont="1" applyFill="1" applyBorder="1" applyAlignment="1">
      <alignment horizontal="center" vertical="center" wrapText="1"/>
    </xf>
    <xf numFmtId="0" fontId="6" fillId="0" borderId="4" xfId="316" applyFont="1" applyFill="1" applyBorder="1" applyAlignment="1">
      <alignment horizontal="center" vertical="center"/>
    </xf>
    <xf numFmtId="0" fontId="6" fillId="0" borderId="6" xfId="316" applyFont="1" applyFill="1" applyBorder="1" applyAlignment="1">
      <alignment horizontal="center" vertical="center"/>
    </xf>
    <xf numFmtId="0" fontId="6" fillId="0" borderId="2" xfId="316" applyFont="1" applyFill="1" applyBorder="1" applyAlignment="1">
      <alignment horizontal="center" vertical="center"/>
    </xf>
    <xf numFmtId="0" fontId="5" fillId="0" borderId="2" xfId="316" applyFont="1" applyFill="1" applyBorder="1" applyAlignment="1">
      <alignment horizontal="center" vertical="center"/>
    </xf>
    <xf numFmtId="195" fontId="5" fillId="0" borderId="2" xfId="316" applyNumberFormat="1" applyFont="1" applyFill="1" applyBorder="1" applyAlignment="1">
      <alignment horizontal="center" vertical="center" wrapText="1"/>
    </xf>
  </cellXfs>
  <cellStyles count="550">
    <cellStyle name="_~4284367" xfId="48"/>
    <cellStyle name="_20100326高清市院遂宁检察院1080P配置清单26日改" xfId="43"/>
    <cellStyle name="_Book1" xfId="50"/>
    <cellStyle name="_Book1_1" xfId="41"/>
    <cellStyle name="_Book1_2" xfId="51"/>
    <cellStyle name="_Book1_3" xfId="53"/>
    <cellStyle name="_ET_STYLE_NoName_00_" xfId="40"/>
    <cellStyle name="_ET_STYLE_NoName_00__Book1" xfId="14"/>
    <cellStyle name="_ET_STYLE_NoName_00__Book1_1" xfId="56"/>
    <cellStyle name="_ET_STYLE_NoName_00__Book1_1_Book1" xfId="45"/>
    <cellStyle name="_ET_STYLE_NoName_00__Book1_1_县公司" xfId="57"/>
    <cellStyle name="_ET_STYLE_NoName_00__Book1_1_银行账户情况表_2010年12月" xfId="46"/>
    <cellStyle name="_ET_STYLE_NoName_00__Book1_2" xfId="58"/>
    <cellStyle name="_ET_STYLE_NoName_00__Book1_2_Book1" xfId="34"/>
    <cellStyle name="_ET_STYLE_NoName_00__Book1_3" xfId="61"/>
    <cellStyle name="_ET_STYLE_NoName_00__Book1_Book1" xfId="63"/>
    <cellStyle name="_ET_STYLE_NoName_00__Book1_县公司" xfId="65"/>
    <cellStyle name="_ET_STYLE_NoName_00__Book1_银行账户情况表_2010年12月" xfId="67"/>
    <cellStyle name="_ET_STYLE_NoName_00__Sheet3" xfId="13"/>
    <cellStyle name="_ET_STYLE_NoName_00__建行" xfId="68"/>
    <cellStyle name="_ET_STYLE_NoName_00__县公司" xfId="26"/>
    <cellStyle name="_ET_STYLE_NoName_00__银行账户情况表_2010年12月" xfId="70"/>
    <cellStyle name="_ET_STYLE_NoName_00__云南水利电力有限公司" xfId="73"/>
    <cellStyle name="_Sheet1" xfId="75"/>
    <cellStyle name="_报）中方2014年10月预算执行分析表(公式）2014.10.30.2" xfId="78"/>
    <cellStyle name="_本部汇总" xfId="79"/>
    <cellStyle name="_部分业务经济资本调整模版" xfId="80"/>
    <cellStyle name="_部分业务经济资本调整模版20081011" xfId="81"/>
    <cellStyle name="_个人购车贷款经济资本计算模板" xfId="83"/>
    <cellStyle name="_工行融资平台统计20100702" xfId="84"/>
    <cellStyle name="_经济资本指标表现暨零售贷款上传数据质量月度分析表" xfId="89"/>
    <cellStyle name="_经济资本指标表现暨零售贷款上传数据质量月度分析表20081015" xfId="90"/>
    <cellStyle name="_弱电系统设备配置报价清单" xfId="39"/>
    <cellStyle name="_远期交易客户汇总" xfId="93"/>
    <cellStyle name="0,0_x000d_&#10;NA_x000d_&#10;" xfId="94"/>
    <cellStyle name="20% - Accent1" xfId="95"/>
    <cellStyle name="20% - Accent2" xfId="97"/>
    <cellStyle name="20% - Accent3" xfId="99"/>
    <cellStyle name="20% - Accent4" xfId="101"/>
    <cellStyle name="20% - Accent5" xfId="49"/>
    <cellStyle name="20% - Accent6" xfId="102"/>
    <cellStyle name="20% - 强调文字颜色 1 2" xfId="103"/>
    <cellStyle name="20% - 强调文字颜色 2 2" xfId="105"/>
    <cellStyle name="20% - 强调文字颜色 3 2" xfId="106"/>
    <cellStyle name="20% - 强调文字颜色 4 2" xfId="109"/>
    <cellStyle name="20% - 强调文字颜色 5 2" xfId="112"/>
    <cellStyle name="20% - 强调文字颜色 6 2" xfId="113"/>
    <cellStyle name="3232" xfId="114"/>
    <cellStyle name="40% - Accent1" xfId="115"/>
    <cellStyle name="40% - Accent2" xfId="116"/>
    <cellStyle name="40% - Accent3" xfId="117"/>
    <cellStyle name="40% - Accent4" xfId="118"/>
    <cellStyle name="40% - Accent5" xfId="121"/>
    <cellStyle name="40% - Accent6" xfId="125"/>
    <cellStyle name="40% - 强调文字颜色 1 2" xfId="128"/>
    <cellStyle name="40% - 强调文字颜色 2 2" xfId="130"/>
    <cellStyle name="40% - 强调文字颜色 3 2" xfId="62"/>
    <cellStyle name="40% - 强调文字颜色 4 2" xfId="27"/>
    <cellStyle name="40% - 强调文字颜色 5 2" xfId="132"/>
    <cellStyle name="40% - 强调文字颜色 6 2" xfId="136"/>
    <cellStyle name="60% - Accent1" xfId="138"/>
    <cellStyle name="60% - Accent2" xfId="139"/>
    <cellStyle name="60% - Accent3" xfId="142"/>
    <cellStyle name="60% - Accent4" xfId="146"/>
    <cellStyle name="60% - Accent5" xfId="151"/>
    <cellStyle name="60% - Accent6" xfId="85"/>
    <cellStyle name="60% - 强调文字颜色 1 2" xfId="154"/>
    <cellStyle name="60% - 强调文字颜色 2 2" xfId="156"/>
    <cellStyle name="60% - 强调文字颜色 3 2" xfId="159"/>
    <cellStyle name="60% - 强调文字颜色 4 2" xfId="160"/>
    <cellStyle name="60% - 强调文字颜色 5 2" xfId="163"/>
    <cellStyle name="60% - 强调文字颜色 6 2" xfId="164"/>
    <cellStyle name="6mal" xfId="166"/>
    <cellStyle name="Accent1" xfId="167"/>
    <cellStyle name="Accent1 - 20%" xfId="96"/>
    <cellStyle name="Accent1 - 40%" xfId="168"/>
    <cellStyle name="Accent1 - 60%" xfId="170"/>
    <cellStyle name="Accent1_Book1" xfId="23"/>
    <cellStyle name="Accent2" xfId="171"/>
    <cellStyle name="Accent2 - 20%" xfId="52"/>
    <cellStyle name="Accent2 - 40%" xfId="4"/>
    <cellStyle name="Accent2 - 60%" xfId="8"/>
    <cellStyle name="Accent2_Book1" xfId="173"/>
    <cellStyle name="Accent3" xfId="174"/>
    <cellStyle name="Accent3 - 20%" xfId="176"/>
    <cellStyle name="Accent3 - 40%" xfId="178"/>
    <cellStyle name="Accent3 - 60%" xfId="181"/>
    <cellStyle name="Accent3_Book1" xfId="183"/>
    <cellStyle name="Accent4" xfId="184"/>
    <cellStyle name="Accent4 - 20%" xfId="186"/>
    <cellStyle name="Accent4 - 40%" xfId="187"/>
    <cellStyle name="Accent4 - 60%" xfId="189"/>
    <cellStyle name="Accent4_Book1" xfId="143"/>
    <cellStyle name="Accent5" xfId="191"/>
    <cellStyle name="Accent5 - 20%" xfId="59"/>
    <cellStyle name="Accent5 - 40%" xfId="193"/>
    <cellStyle name="Accent5 - 60%" xfId="194"/>
    <cellStyle name="Accent5_Book1" xfId="195"/>
    <cellStyle name="Accent6" xfId="196"/>
    <cellStyle name="Accent6 - 20%" xfId="71"/>
    <cellStyle name="Accent6 - 40%" xfId="197"/>
    <cellStyle name="Accent6 - 60%" xfId="198"/>
    <cellStyle name="Accent6_Book1" xfId="161"/>
    <cellStyle name="args.style" xfId="3"/>
    <cellStyle name="Bad" xfId="199"/>
    <cellStyle name="Black" xfId="122"/>
    <cellStyle name="Border" xfId="185"/>
    <cellStyle name="Calc Currency (0)" xfId="201"/>
    <cellStyle name="Calculation" xfId="202"/>
    <cellStyle name="Check Cell" xfId="205"/>
    <cellStyle name="ColLevel_0" xfId="206"/>
    <cellStyle name="Comma [0]" xfId="208"/>
    <cellStyle name="comma zerodec" xfId="210"/>
    <cellStyle name="Comma_!!!GO" xfId="211"/>
    <cellStyle name="comma-d" xfId="212"/>
    <cellStyle name="Currency [0]" xfId="30"/>
    <cellStyle name="Currency_!!!GO" xfId="213"/>
    <cellStyle name="Currency1" xfId="215"/>
    <cellStyle name="Date" xfId="216"/>
    <cellStyle name="Dezimal [0]_laroux" xfId="66"/>
    <cellStyle name="Dezimal_laroux" xfId="218"/>
    <cellStyle name="Dollar (zero dec)" xfId="219"/>
    <cellStyle name="Explanatory Text" xfId="221"/>
    <cellStyle name="Fixed" xfId="223"/>
    <cellStyle name="Followed Hyperlink_AheadBehind.xls Chart 23" xfId="224"/>
    <cellStyle name="gcd" xfId="226"/>
    <cellStyle name="Good" xfId="76"/>
    <cellStyle name="Grey" xfId="229"/>
    <cellStyle name="Header1" xfId="231"/>
    <cellStyle name="Header2" xfId="233"/>
    <cellStyle name="Heading 1" xfId="54"/>
    <cellStyle name="Heading 2" xfId="107"/>
    <cellStyle name="Heading 3" xfId="33"/>
    <cellStyle name="Heading 4" xfId="155"/>
    <cellStyle name="HEADING1" xfId="234"/>
    <cellStyle name="HEADING2" xfId="235"/>
    <cellStyle name="Hyperlink_AheadBehind.xls Chart 23" xfId="145"/>
    <cellStyle name="Input" xfId="24"/>
    <cellStyle name="Input [yellow]" xfId="237"/>
    <cellStyle name="Input Cells" xfId="240"/>
    <cellStyle name="Input_Book1" xfId="200"/>
    <cellStyle name="Linked Cell" xfId="242"/>
    <cellStyle name="Linked Cells" xfId="246"/>
    <cellStyle name="Millares [0]_96 Risk" xfId="247"/>
    <cellStyle name="Millares_96 Risk" xfId="251"/>
    <cellStyle name="Milliers [0]_!!!GO" xfId="253"/>
    <cellStyle name="Milliers_!!!GO" xfId="177"/>
    <cellStyle name="Moneda [0]_96 Risk" xfId="254"/>
    <cellStyle name="Moneda_96 Risk" xfId="256"/>
    <cellStyle name="Mon閠aire [0]_!!!GO" xfId="179"/>
    <cellStyle name="Mon閠aire_!!!GO" xfId="110"/>
    <cellStyle name="Neutral" xfId="162"/>
    <cellStyle name="New Times Roman" xfId="259"/>
    <cellStyle name="no dec" xfId="260"/>
    <cellStyle name="Non défini" xfId="261"/>
    <cellStyle name="Norma,_laroux_4_营业在建 (2)_E21" xfId="262"/>
    <cellStyle name="Normal - Style1" xfId="119"/>
    <cellStyle name="Normal_!!!GO" xfId="264"/>
    <cellStyle name="Note" xfId="265"/>
    <cellStyle name="Output" xfId="266"/>
    <cellStyle name="per.style" xfId="147"/>
    <cellStyle name="Percent [2]" xfId="267"/>
    <cellStyle name="Percent_!!!GO" xfId="268"/>
    <cellStyle name="Pourcentage_pldt" xfId="270"/>
    <cellStyle name="PSChar" xfId="35"/>
    <cellStyle name="PSDate" xfId="273"/>
    <cellStyle name="PSDec" xfId="274"/>
    <cellStyle name="PSHeading" xfId="203"/>
    <cellStyle name="PSInt" xfId="148"/>
    <cellStyle name="PSSpacer" xfId="275"/>
    <cellStyle name="Red" xfId="277"/>
    <cellStyle name="RowLevel_0" xfId="278"/>
    <cellStyle name="s]_x000d_&#10;;load=C:\WINDOWS\VERINST.EXE APMAPP.EXE _x000d_&#10;run=_x000d_&#10;Beep=yes_x000d_&#10;NullPort=None_x000d_&#10;BorderWidth=3_x000d_&#10;CursorBlinkRate=780_x000d_&#10;Double" xfId="280"/>
    <cellStyle name="s]_x000d_&#10;load=_x000d_&#10;run=_x000d_&#10;NullPort=None_x000d_&#10;device=HP LaserJet 4 Plus,HPPCL5MS,LPT1:_x000d_&#10;_x000d_&#10;[Desktop]_x000d_&#10;Wallpaper=(无)_x000d_&#10;TileWallpaper=0_x000d_" xfId="282"/>
    <cellStyle name="sstot" xfId="283"/>
    <cellStyle name="Standard_AREAS" xfId="284"/>
    <cellStyle name="Style 1" xfId="285"/>
    <cellStyle name="t" xfId="87"/>
    <cellStyle name="t_HVAC Equipment (3)" xfId="286"/>
    <cellStyle name="Title" xfId="287"/>
    <cellStyle name="Total" xfId="289"/>
    <cellStyle name="Tusental (0)_pldt" xfId="290"/>
    <cellStyle name="Tusental_pldt" xfId="291"/>
    <cellStyle name="Valuta (0)_pldt" xfId="292"/>
    <cellStyle name="Valuta_pldt" xfId="248"/>
    <cellStyle name="Warning Text" xfId="293"/>
    <cellStyle name="百分比 2" xfId="294"/>
    <cellStyle name="百分比 2 2" xfId="295"/>
    <cellStyle name="百分比 3" xfId="296"/>
    <cellStyle name="百分比 4" xfId="22"/>
    <cellStyle name="捠壿 [0.00]_Region Orders (2)" xfId="190"/>
    <cellStyle name="捠壿_Region Orders (2)" xfId="298"/>
    <cellStyle name="编号" xfId="299"/>
    <cellStyle name="标题 1 2" xfId="300"/>
    <cellStyle name="标题 2 2" xfId="230"/>
    <cellStyle name="标题 3 2" xfId="302"/>
    <cellStyle name="标题 4 2" xfId="304"/>
    <cellStyle name="标题 5" xfId="271"/>
    <cellStyle name="标题1" xfId="306"/>
    <cellStyle name="表标题" xfId="308"/>
    <cellStyle name="部门" xfId="140"/>
    <cellStyle name="差 2" xfId="310"/>
    <cellStyle name="差_ 表二" xfId="312"/>
    <cellStyle name="差_（国税）分企业汇总2013年 Microsoft Excel 工作表" xfId="313"/>
    <cellStyle name="差_~4190974" xfId="314"/>
    <cellStyle name="差_~5676413" xfId="315"/>
    <cellStyle name="差_00省级(打印)" xfId="276"/>
    <cellStyle name="差_00省级(定稿)" xfId="317"/>
    <cellStyle name="差_03昭通" xfId="137"/>
    <cellStyle name="差_0502通海县" xfId="318"/>
    <cellStyle name="差_05玉溪" xfId="319"/>
    <cellStyle name="差_0605石屏县" xfId="320"/>
    <cellStyle name="差_1003牟定县" xfId="321"/>
    <cellStyle name="差_1110洱源县" xfId="222"/>
    <cellStyle name="差_11大理" xfId="322"/>
    <cellStyle name="差_2、土地面积、人口、粮食产量基本情况" xfId="281"/>
    <cellStyle name="差_2006年分析表" xfId="15"/>
    <cellStyle name="差_2006年基础数据" xfId="169"/>
    <cellStyle name="差_2006年全省财力计算表（中央、决算）" xfId="38"/>
    <cellStyle name="差_2006年水利统计指标统计表" xfId="323"/>
    <cellStyle name="差_2006年在职人员情况" xfId="324"/>
    <cellStyle name="差_2007年检察院案件数" xfId="175"/>
    <cellStyle name="差_2007年可用财力" xfId="325"/>
    <cellStyle name="差_2007年人员分部门统计表" xfId="327"/>
    <cellStyle name="差_2007年政法部门业务指标" xfId="16"/>
    <cellStyle name="差_2008年县级公安保障标准落实奖励经费分配测算" xfId="279"/>
    <cellStyle name="差_2008云南省分县市中小学教职工统计表（教育厅提供）" xfId="328"/>
    <cellStyle name="差_2009年一般性转移支付标准工资" xfId="329"/>
    <cellStyle name="差_2009年一般性转移支付标准工资_~4190974" xfId="330"/>
    <cellStyle name="差_2009年一般性转移支付标准工资_~5676413" xfId="332"/>
    <cellStyle name="差_2009年一般性转移支付标准工资_不用软件计算9.1不考虑经费管理评价xl" xfId="334"/>
    <cellStyle name="差_2009年一般性转移支付标准工资_地方配套按人均增幅控制8.30xl" xfId="336"/>
    <cellStyle name="差_2009年一般性转移支付标准工资_地方配套按人均增幅控制8.30一般预算平均增幅、人均可用财力平均增幅两次控制、社会治安系数调整、案件数调整xl" xfId="337"/>
    <cellStyle name="差_2009年一般性转移支付标准工资_地方配套按人均增幅控制8.31（调整结案率后）xl" xfId="338"/>
    <cellStyle name="差_2009年一般性转移支付标准工资_奖励补助测算5.22测试" xfId="10"/>
    <cellStyle name="差_2009年一般性转移支付标准工资_奖励补助测算5.23新" xfId="339"/>
    <cellStyle name="差_2009年一般性转移支付标准工资_奖励补助测算5.24冯铸" xfId="341"/>
    <cellStyle name="差_2009年一般性转移支付标准工资_奖励补助测算7.23" xfId="257"/>
    <cellStyle name="差_2009年一般性转移支付标准工资_奖励补助测算7.25" xfId="344"/>
    <cellStyle name="差_2009年一般性转移支付标准工资_奖励补助测算7.25 (version 1) (version 1)" xfId="345"/>
    <cellStyle name="差_2013年关账及2014年预算情况汇报3" xfId="100"/>
    <cellStyle name="差_2013年预算打印稿" xfId="25"/>
    <cellStyle name="差_2014年预算" xfId="347"/>
    <cellStyle name="差_2014年预算定" xfId="348"/>
    <cellStyle name="差_2014年预算过渡表" xfId="47"/>
    <cellStyle name="差_530623_2006年县级财政报表附表" xfId="204"/>
    <cellStyle name="差_530629_2006年县级财政报表附表" xfId="349"/>
    <cellStyle name="差_5334_2006年迪庆县级财政报表附表" xfId="350"/>
    <cellStyle name="差_Book1" xfId="352"/>
    <cellStyle name="差_Book1_1" xfId="64"/>
    <cellStyle name="差_Book1_2" xfId="227"/>
    <cellStyle name="差_Book1_3" xfId="354"/>
    <cellStyle name="差_Book1_4" xfId="238"/>
    <cellStyle name="差_Book1_Book1" xfId="2"/>
    <cellStyle name="差_Book1_县公司" xfId="355"/>
    <cellStyle name="差_Book1_银行账户情况表_2010年12月" xfId="131"/>
    <cellStyle name="差_Book2" xfId="32"/>
    <cellStyle name="差_M01-2(州市补助收入)" xfId="356"/>
    <cellStyle name="差_M03" xfId="357"/>
    <cellStyle name="差_Sheet1" xfId="358"/>
    <cellStyle name="差_Sheet1_2010年追加" xfId="359"/>
    <cellStyle name="差_Sheet1_2010年追加_2013年关账及2014年预算情况汇报3" xfId="157"/>
    <cellStyle name="差_Sheet1_2010年追加_2013年预算打印稿" xfId="361"/>
    <cellStyle name="差_Sheet1_2010年追加_2014年预算" xfId="363"/>
    <cellStyle name="差_Sheet1_2010年追加_2014年预算定" xfId="346"/>
    <cellStyle name="差_Sheet1_2010年追加_2014年预算过渡表" xfId="365"/>
    <cellStyle name="差_Sheet1_2010年追加最新12。24" xfId="55"/>
    <cellStyle name="差_Sheet1_2010年追加最新12。24_2013年关账及2014年预算情况汇报3" xfId="172"/>
    <cellStyle name="差_Sheet1_2010年追加最新12。24_2013年预算打印稿" xfId="28"/>
    <cellStyle name="差_Sheet1_2010年追加最新12。24_2014年预算" xfId="366"/>
    <cellStyle name="差_Sheet1_2010年追加最新12。24_2014年预算定" xfId="311"/>
    <cellStyle name="差_Sheet1_2010年追加最新12。24_2014年预算过渡表" xfId="360"/>
    <cellStyle name="差_Sheet1_2013年关账及2014年预算情况汇报3" xfId="367"/>
    <cellStyle name="差_Sheet1_2013年预算打印稿" xfId="123"/>
    <cellStyle name="差_Sheet1_2014年预算" xfId="368"/>
    <cellStyle name="差_Sheet1_2014年预算定" xfId="370"/>
    <cellStyle name="差_Sheet1_2014年预算过渡表" xfId="333"/>
    <cellStyle name="差_Sheet1_上级追加" xfId="371"/>
    <cellStyle name="差_Sheet1_上级追加_2013年关账及2014年预算情况汇报3" xfId="241"/>
    <cellStyle name="差_Sheet1_上级追加_2013年预算打印稿" xfId="373"/>
    <cellStyle name="差_Sheet1_上级追加_2014年预算" xfId="374"/>
    <cellStyle name="差_Sheet1_上级追加_2014年预算定" xfId="335"/>
    <cellStyle name="差_Sheet1_上级追加_2014年预算过渡表" xfId="375"/>
    <cellStyle name="差_报）中方2014年10月预算执行分析表(公式）2014.10.30.2" xfId="377"/>
    <cellStyle name="差_不用软件计算9.1不考虑经费管理评价xl" xfId="380"/>
    <cellStyle name="差_财政供养人员" xfId="382"/>
    <cellStyle name="差_财政支出对上级的依赖程度" xfId="383"/>
    <cellStyle name="差_城建部门" xfId="384"/>
    <cellStyle name="差_地方配套按人均增幅控制8.30xl" xfId="351"/>
    <cellStyle name="差_地方配套按人均增幅控制8.30一般预算平均增幅、人均可用财力平均增幅两次控制、社会治安系数调整、案件数调整xl" xfId="387"/>
    <cellStyle name="差_地方配套按人均增幅控制8.31（调整结案率后）xl" xfId="236"/>
    <cellStyle name="差_第五部分(才淼、饶永宏）" xfId="388"/>
    <cellStyle name="差_第一部分：综合全" xfId="389"/>
    <cellStyle name="差_高中教师人数（教育厅1.6日提供）" xfId="362"/>
    <cellStyle name="差_汇总" xfId="390"/>
    <cellStyle name="差_汇总-县级财政报表附表" xfId="378"/>
    <cellStyle name="差_基础数据分析" xfId="391"/>
    <cellStyle name="差_检验表" xfId="392"/>
    <cellStyle name="差_检验表（调整后）" xfId="394"/>
    <cellStyle name="差_建行" xfId="364"/>
    <cellStyle name="差_奖励补助测算5.22测试" xfId="21"/>
    <cellStyle name="差_奖励补助测算5.23新" xfId="6"/>
    <cellStyle name="差_奖励补助测算5.24冯铸" xfId="104"/>
    <cellStyle name="差_奖励补助测算7.23" xfId="395"/>
    <cellStyle name="差_奖励补助测算7.25" xfId="250"/>
    <cellStyle name="差_奖励补助测算7.25 (version 1) (version 1)" xfId="69"/>
    <cellStyle name="差_教师绩效工资测算表（离退休按各地上报数测算）2009年1月1日" xfId="17"/>
    <cellStyle name="差_教育厅提供义务教育及高中教师人数（2009年1月6日）" xfId="31"/>
    <cellStyle name="差_历年教师人数" xfId="396"/>
    <cellStyle name="差_丽江汇总" xfId="309"/>
    <cellStyle name="差_三季度－表二" xfId="372"/>
    <cellStyle name="差_卫生部门" xfId="397"/>
    <cellStyle name="差_文体广播部门" xfId="398"/>
    <cellStyle name="差_下半年禁毒办案经费分配2544.3万元" xfId="400"/>
    <cellStyle name="差_下半年禁吸戒毒经费1000万元" xfId="331"/>
    <cellStyle name="差_县公司" xfId="98"/>
    <cellStyle name="差_县级公安机关公用经费标准奖励测算方案（定稿）" xfId="401"/>
    <cellStyle name="差_县级基础数据" xfId="255"/>
    <cellStyle name="差_业务工作量指标" xfId="326"/>
    <cellStyle name="差_义务教育阶段教职工人数（教育厅提供最终）" xfId="342"/>
    <cellStyle name="差_银行账户情况表_2010年12月" xfId="402"/>
    <cellStyle name="差_云南农村义务教育统计表" xfId="152"/>
    <cellStyle name="差_云南省2008年中小学教师人数统计表" xfId="343"/>
    <cellStyle name="差_云南省2008年中小学教职工情况（教育厅提供20090101加工整理）" xfId="217"/>
    <cellStyle name="差_云南省2008年转移支付测算——州市本级考核部分及政策性测算" xfId="404"/>
    <cellStyle name="差_云南水利电力有限公司" xfId="405"/>
    <cellStyle name="差_指标四" xfId="129"/>
    <cellStyle name="差_指标五" xfId="20"/>
    <cellStyle name="差_中方2013年8月预算执行分析" xfId="406"/>
    <cellStyle name="常规" xfId="0" builtinId="0"/>
    <cellStyle name="常规 10" xfId="77"/>
    <cellStyle name="常规 2" xfId="288"/>
    <cellStyle name="常规 2 2" xfId="141"/>
    <cellStyle name="常规 2 2 2" xfId="407"/>
    <cellStyle name="常规 2 2 2 2" xfId="252"/>
    <cellStyle name="常规 2 2 3" xfId="408"/>
    <cellStyle name="常规 2 2_Book1" xfId="36"/>
    <cellStyle name="常规 2 3" xfId="144"/>
    <cellStyle name="常规 2 4" xfId="149"/>
    <cellStyle name="常规 2 5" xfId="153"/>
    <cellStyle name="常规 2 6" xfId="86"/>
    <cellStyle name="常规 2 7" xfId="409"/>
    <cellStyle name="常规 2 8" xfId="411"/>
    <cellStyle name="常规 2 9" xfId="316"/>
    <cellStyle name="常规 2_02-2008决算报表格式" xfId="239"/>
    <cellStyle name="常规 3" xfId="111"/>
    <cellStyle name="常规 3 2" xfId="412"/>
    <cellStyle name="常规 4" xfId="413"/>
    <cellStyle name="常规 4 2" xfId="414"/>
    <cellStyle name="常规 4 2 2" xfId="415"/>
    <cellStyle name="常规 4_Book1" xfId="258"/>
    <cellStyle name="常规 5" xfId="158"/>
    <cellStyle name="常规 6" xfId="12"/>
    <cellStyle name="常规 7" xfId="417"/>
    <cellStyle name="常规 8" xfId="419"/>
    <cellStyle name="常规 9" xfId="393"/>
    <cellStyle name="超链接 2" xfId="420"/>
    <cellStyle name="分级显示列_1_Book1" xfId="214"/>
    <cellStyle name="分级显示行_1_13区汇总" xfId="379"/>
    <cellStyle name="归盒啦_95" xfId="243"/>
    <cellStyle name="好 2" xfId="422"/>
    <cellStyle name="好_ 表二" xfId="249"/>
    <cellStyle name="好_（国税）分企业汇总2013年 Microsoft Excel 工作表" xfId="423"/>
    <cellStyle name="好_~4190974" xfId="424"/>
    <cellStyle name="好_~5676413" xfId="427"/>
    <cellStyle name="好_00省级(打印)" xfId="307"/>
    <cellStyle name="好_00省级(定稿)" xfId="126"/>
    <cellStyle name="好_03昭通" xfId="108"/>
    <cellStyle name="好_0502通海县" xfId="180"/>
    <cellStyle name="好_05玉溪" xfId="1"/>
    <cellStyle name="好_0605石屏县" xfId="74"/>
    <cellStyle name="好_1003牟定县" xfId="9"/>
    <cellStyle name="好_1110洱源县" xfId="403"/>
    <cellStyle name="好_11大理" xfId="60"/>
    <cellStyle name="好_2、土地面积、人口、粮食产量基本情况" xfId="429"/>
    <cellStyle name="好_2006年分析表" xfId="133"/>
    <cellStyle name="好_2006年基础数据" xfId="431"/>
    <cellStyle name="好_2006年全省财力计算表（中央、决算）" xfId="432"/>
    <cellStyle name="好_2006年水利统计指标统计表" xfId="433"/>
    <cellStyle name="好_2006年在职人员情况" xfId="434"/>
    <cellStyle name="好_2007年检察院案件数" xfId="425"/>
    <cellStyle name="好_2007年可用财力" xfId="435"/>
    <cellStyle name="好_2007年人员分部门统计表" xfId="165"/>
    <cellStyle name="好_2007年政法部门业务指标" xfId="437"/>
    <cellStyle name="好_2008年县级公安保障标准落实奖励经费分配测算" xfId="44"/>
    <cellStyle name="好_2008云南省分县市中小学教职工统计表（教育厅提供）" xfId="438"/>
    <cellStyle name="好_2009年一般性转移支付标准工资" xfId="439"/>
    <cellStyle name="好_2009年一般性转移支付标准工资_~4190974" xfId="182"/>
    <cellStyle name="好_2009年一般性转移支付标准工资_~5676413" xfId="192"/>
    <cellStyle name="好_2009年一般性转移支付标准工资_不用软件计算9.1不考虑经费管理评价xl" xfId="228"/>
    <cellStyle name="好_2009年一般性转移支付标准工资_地方配套按人均增幅控制8.30xl" xfId="430"/>
    <cellStyle name="好_2009年一般性转移支付标准工资_地方配套按人均增幅控制8.30一般预算平均增幅、人均可用财力平均增幅两次控制、社会治安系数调整、案件数调整xl" xfId="29"/>
    <cellStyle name="好_2009年一般性转移支付标准工资_地方配套按人均增幅控制8.31（调整结案率后）xl" xfId="441"/>
    <cellStyle name="好_2009年一般性转移支付标准工资_奖励补助测算5.22测试" xfId="442"/>
    <cellStyle name="好_2009年一般性转移支付标准工资_奖励补助测算5.23新" xfId="443"/>
    <cellStyle name="好_2009年一般性转移支付标准工资_奖励补助测算5.24冯铸" xfId="444"/>
    <cellStyle name="好_2009年一般性转移支付标准工资_奖励补助测算7.23" xfId="445"/>
    <cellStyle name="好_2009年一般性转移支付标准工资_奖励补助测算7.25" xfId="369"/>
    <cellStyle name="好_2009年一般性转移支付标准工资_奖励补助测算7.25 (version 1) (version 1)" xfId="446"/>
    <cellStyle name="好_2013年关账及2014年预算情况汇报3" xfId="447"/>
    <cellStyle name="好_2013年预算打印稿" xfId="37"/>
    <cellStyle name="好_2014年预算" xfId="301"/>
    <cellStyle name="好_2014年预算定" xfId="188"/>
    <cellStyle name="好_2014年预算过渡表" xfId="440"/>
    <cellStyle name="好_530623_2006年县级财政报表附表" xfId="449"/>
    <cellStyle name="好_530629_2006年县级财政报表附表" xfId="450"/>
    <cellStyle name="好_5334_2006年迪庆县级财政报表附表" xfId="451"/>
    <cellStyle name="好_Book1" xfId="416"/>
    <cellStyle name="好_Book1_1" xfId="452"/>
    <cellStyle name="好_Book1_2" xfId="305"/>
    <cellStyle name="好_Book1_3" xfId="453"/>
    <cellStyle name="好_Book1_4" xfId="244"/>
    <cellStyle name="好_Book1_Book1" xfId="91"/>
    <cellStyle name="好_Book1_县公司" xfId="134"/>
    <cellStyle name="好_Book1_银行账户情况表_2010年12月" xfId="454"/>
    <cellStyle name="好_Book2" xfId="386"/>
    <cellStyle name="好_M01-2(州市补助收入)" xfId="399"/>
    <cellStyle name="好_M03" xfId="72"/>
    <cellStyle name="好_Sheet1" xfId="421"/>
    <cellStyle name="好_Sheet1_2010年追加" xfId="269"/>
    <cellStyle name="好_Sheet1_2010年追加_2013年关账及2014年预算情况汇报3" xfId="456"/>
    <cellStyle name="好_Sheet1_2010年追加_2013年预算打印稿" xfId="18"/>
    <cellStyle name="好_Sheet1_2010年追加_2014年预算" xfId="82"/>
    <cellStyle name="好_Sheet1_2010年追加_2014年预算定" xfId="457"/>
    <cellStyle name="好_Sheet1_2010年追加_2014年预算过渡表" xfId="11"/>
    <cellStyle name="好_Sheet1_2010年追加最新12。24" xfId="458"/>
    <cellStyle name="好_Sheet1_2010年追加最新12。24_2013年关账及2014年预算情况汇报3" xfId="245"/>
    <cellStyle name="好_Sheet1_2010年追加最新12。24_2013年预算打印稿" xfId="459"/>
    <cellStyle name="好_Sheet1_2010年追加最新12。24_2014年预算" xfId="455"/>
    <cellStyle name="好_Sheet1_2010年追加最新12。24_2014年预算定" xfId="297"/>
    <cellStyle name="好_Sheet1_2010年追加最新12。24_2014年预算过渡表" xfId="207"/>
    <cellStyle name="好_Sheet1_2013年关账及2014年预算情况汇报3" xfId="340"/>
    <cellStyle name="好_Sheet1_2013年预算打印稿" xfId="448"/>
    <cellStyle name="好_Sheet1_2014年预算" xfId="418"/>
    <cellStyle name="好_Sheet1_2014年预算定" xfId="460"/>
    <cellStyle name="好_Sheet1_2014年预算过渡表" xfId="92"/>
    <cellStyle name="好_Sheet1_上级追加" xfId="461"/>
    <cellStyle name="好_Sheet1_上级追加_2013年关账及2014年预算情况汇报3" xfId="462"/>
    <cellStyle name="好_Sheet1_上级追加_2013年预算打印稿" xfId="463"/>
    <cellStyle name="好_Sheet1_上级追加_2014年预算" xfId="464"/>
    <cellStyle name="好_Sheet1_上级追加_2014年预算定" xfId="465"/>
    <cellStyle name="好_Sheet1_上级追加_2014年预算过渡表" xfId="466"/>
    <cellStyle name="好_报）中方2014年10月预算执行分析表(公式）2014.10.30.2" xfId="220"/>
    <cellStyle name="好_不用软件计算9.1不考虑经费管理评价xl" xfId="124"/>
    <cellStyle name="好_财政供养人员" xfId="376"/>
    <cellStyle name="好_财政支出对上级的依赖程度" xfId="467"/>
    <cellStyle name="好_城建部门" xfId="468"/>
    <cellStyle name="好_地方配套按人均增幅控制8.30xl" xfId="469"/>
    <cellStyle name="好_地方配套按人均增幅控制8.30一般预算平均增幅、人均可用财力平均增幅两次控制、社会治安系数调整、案件数调整xl" xfId="470"/>
    <cellStyle name="好_地方配套按人均增幅控制8.31（调整结案率后）xl" xfId="353"/>
    <cellStyle name="好_第五部分(才淼、饶永宏）" xfId="127"/>
    <cellStyle name="好_第一部分：综合全" xfId="272"/>
    <cellStyle name="好_高中教师人数（教育厅1.6日提供）" xfId="428"/>
    <cellStyle name="好_汇总" xfId="5"/>
    <cellStyle name="好_汇总-县级财政报表附表" xfId="42"/>
    <cellStyle name="好_基础数据分析" xfId="225"/>
    <cellStyle name="好_检验表" xfId="88"/>
    <cellStyle name="好_检验表（调整后）" xfId="471"/>
    <cellStyle name="好_建行" xfId="232"/>
    <cellStyle name="好_奖励补助测算5.22测试" xfId="381"/>
    <cellStyle name="好_奖励补助测算5.23新" xfId="19"/>
    <cellStyle name="好_奖励补助测算5.24冯铸" xfId="472"/>
    <cellStyle name="好_奖励补助测算7.23" xfId="473"/>
    <cellStyle name="好_奖励补助测算7.25" xfId="474"/>
    <cellStyle name="好_奖励补助测算7.25 (version 1) (version 1)" xfId="475"/>
    <cellStyle name="好_教师绩效工资测算表（离退休按各地上报数测算）2009年1月1日" xfId="476"/>
    <cellStyle name="好_教育厅提供义务教育及高中教师人数（2009年1月6日）" xfId="477"/>
    <cellStyle name="好_历年教师人数" xfId="263"/>
    <cellStyle name="好_丽江汇总" xfId="478"/>
    <cellStyle name="好_三季度－表二" xfId="479"/>
    <cellStyle name="好_卫生部门" xfId="480"/>
    <cellStyle name="好_文体广播部门" xfId="481"/>
    <cellStyle name="好_下半年禁毒办案经费分配2544.3万元" xfId="135"/>
    <cellStyle name="好_下半年禁吸戒毒经费1000万元" xfId="482"/>
    <cellStyle name="好_县公司" xfId="483"/>
    <cellStyle name="好_县级公安机关公用经费标准奖励测算方案（定稿）" xfId="484"/>
    <cellStyle name="好_县级基础数据" xfId="485"/>
    <cellStyle name="好_业务工作量指标" xfId="486"/>
    <cellStyle name="好_义务教育阶段教职工人数（教育厅提供最终）" xfId="487"/>
    <cellStyle name="好_银行账户情况表_2010年12月" xfId="426"/>
    <cellStyle name="好_云南农村义务教育统计表" xfId="488"/>
    <cellStyle name="好_云南省2008年中小学教师人数统计表" xfId="489"/>
    <cellStyle name="好_云南省2008年中小学教职工情况（教育厅提供20090101加工整理）" xfId="490"/>
    <cellStyle name="好_云南省2008年转移支付测算——州市本级考核部分及政策性测算" xfId="491"/>
    <cellStyle name="好_云南水利电力有限公司" xfId="492"/>
    <cellStyle name="好_指标四" xfId="493"/>
    <cellStyle name="好_指标五" xfId="494"/>
    <cellStyle name="好_中方2013年8月预算执行分析" xfId="496"/>
    <cellStyle name="后继超链接" xfId="497"/>
    <cellStyle name="汇总 2" xfId="498"/>
    <cellStyle name="货币 2" xfId="495"/>
    <cellStyle name="货币 2 2" xfId="499"/>
    <cellStyle name="貨幣 [0]_SGV" xfId="500"/>
    <cellStyle name="貨幣_SGV" xfId="501"/>
    <cellStyle name="计算 2" xfId="502"/>
    <cellStyle name="检查单元格 2" xfId="503"/>
    <cellStyle name="解释性文本 2" xfId="504"/>
    <cellStyle name="借出原因" xfId="505"/>
    <cellStyle name="警告文本 2" xfId="120"/>
    <cellStyle name="链接单元格 2" xfId="506"/>
    <cellStyle name="콤마 [0]_BOILER-CO1" xfId="507"/>
    <cellStyle name="콤마_BOILER-CO1" xfId="508"/>
    <cellStyle name="통화 [0]_BOILER-CO1" xfId="509"/>
    <cellStyle name="통화_BOILER-CO1" xfId="209"/>
    <cellStyle name="표준_0N-HANDLING " xfId="510"/>
    <cellStyle name="霓付 [0]_ +Foil &amp; -FOIL &amp; PAPER" xfId="511"/>
    <cellStyle name="霓付_ +Foil &amp; -FOIL &amp; PAPER" xfId="512"/>
    <cellStyle name="烹拳 [0]_ +Foil &amp; -FOIL &amp; PAPER" xfId="513"/>
    <cellStyle name="烹拳_ +Foil &amp; -FOIL &amp; PAPER" xfId="514"/>
    <cellStyle name="普通_ 白土" xfId="515"/>
    <cellStyle name="千分位[0]_ 白土" xfId="516"/>
    <cellStyle name="千分位_ 白土" xfId="517"/>
    <cellStyle name="千位[0]_ 方正PC" xfId="518"/>
    <cellStyle name="千位_ 方正PC" xfId="519"/>
    <cellStyle name="千位分隔 2" xfId="520"/>
    <cellStyle name="千位分隔 2 2" xfId="521"/>
    <cellStyle name="千位分隔 2 3" xfId="522"/>
    <cellStyle name="千位分隔 3" xfId="303"/>
    <cellStyle name="千位分隔 3 2" xfId="523"/>
    <cellStyle name="千位分隔 4" xfId="524"/>
    <cellStyle name="千位分隔 5" xfId="525"/>
    <cellStyle name="千位分隔[0] 2" xfId="526"/>
    <cellStyle name="千位分季_新建 Microsoft Excel 工作表" xfId="527"/>
    <cellStyle name="钎霖_4岿角利" xfId="528"/>
    <cellStyle name="强调 1" xfId="529"/>
    <cellStyle name="强调 2" xfId="530"/>
    <cellStyle name="强调 3" xfId="531"/>
    <cellStyle name="强调文字颜色 1 2" xfId="532"/>
    <cellStyle name="强调文字颜色 2 2" xfId="533"/>
    <cellStyle name="强调文字颜色 3 2" xfId="534"/>
    <cellStyle name="强调文字颜色 4 2" xfId="150"/>
    <cellStyle name="强调文字颜色 5 2" xfId="535"/>
    <cellStyle name="强调文字颜色 6 2" xfId="385"/>
    <cellStyle name="日期" xfId="7"/>
    <cellStyle name="商品名称" xfId="536"/>
    <cellStyle name="适中 2" xfId="537"/>
    <cellStyle name="输出 2" xfId="538"/>
    <cellStyle name="输入 2" xfId="410"/>
    <cellStyle name="数量" xfId="539"/>
    <cellStyle name="数字" xfId="540"/>
    <cellStyle name="未定义" xfId="541"/>
    <cellStyle name="小数" xfId="542"/>
    <cellStyle name="样式 1" xfId="543"/>
    <cellStyle name="一般_SGV" xfId="544"/>
    <cellStyle name="昗弨_Pacific Region P&amp;L" xfId="545"/>
    <cellStyle name="寘嬫愗傝 [0.00]_Region Orders (2)" xfId="546"/>
    <cellStyle name="寘嬫愗傝_Region Orders (2)" xfId="547"/>
    <cellStyle name="注释 2" xfId="548"/>
    <cellStyle name="㼿㼿㼿㼿㼿㼿" xfId="436"/>
    <cellStyle name="㼿㼿㼿㼿㼿㼿㼿㼿㼿㼿㼿?" xfId="549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2014\2014\&#36816;&#34892;\&#20851;&#36134;\12.29\&#26032;&#24314;&#25991;&#20214;&#22841;\443931794\FileRecv\Users\Administrator\AppData\Roaming\Microsoft\Excel\&#39044;&#31639;&#22806;&#36164;&#37329;&#36130;&#25919;&#19987;&#25143;&#25903;&#20986;&#26126;&#32454;&#24080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2014\2014\&#36816;&#34892;\&#20851;&#36134;\12.29\&#26032;&#24314;&#25991;&#20214;&#22841;\443931794\FileRecv\&#30005;&#23376;&#34920;&#26684;&#23454;&#20363;\chapter3\&#20250;&#35745;&#31185;&#30446;&#34920;&#21644;&#20973;&#357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2014\2015\&#23384;&#37327;&#36164;&#37329;\&#19978;&#25253;\&#28246;&#21335;&#30465;&#36130;&#25919;&#23384;&#37327;&#36164;&#37329;&#32479;&#35745;&#34920;(&#20013;&#26041;&#21439;).e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ckup\&#22791;&#20221;\&#34945;&#29790;\~~~~~~~~~~~~~~~~~~~~2012&#24180;&#20915;&#31639;&#36164;&#26009;\&#21525;&#26149;&#24311;\&#25191;&#34892;&#32452;\2007&#24180;\&#26376;&#25253;\2006&#24180;10&#26376;\&#19968;&#26376;\&#25903;&#20986;&#26376;&#25253;7&#26376;\Documents%20and%20Settings\administrator\&#26700;&#38754;\Boo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68.75\d$\&#20849;&#20139;\Documents%20and%20Settings\user.SR\&#26700;&#38754;\&#39044;&#31639;&#22788;&#25253;&#34920;\&#39044;&#31639;&#22788;&#34920;&#2667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2014\2014\&#36816;&#34892;\&#20851;&#36134;\12.29\&#26032;&#21152;&#21367;%20(I)\lyz&#25991;&#20214;&#22841;\Excel%20&#25991;&#20214;\&#20250;&#35745;&#20973;&#35777;&#23553;&#38754;&#26684;&#24335;&#65288;&#36164;&#37329;&#25320;&#20184;&#23457;&#25209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4\&#26085;&#35760;&#36134;&#21644;&#20998;&#31867;&#361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外支出汇总表"/>
      <sheetName val="木材检查站"/>
      <sheetName val="林业局"/>
      <sheetName val="医保局"/>
      <sheetName val="房产局"/>
      <sheetName val="人防办"/>
      <sheetName val="质监站"/>
      <sheetName val="政法委"/>
      <sheetName val="宣传部"/>
      <sheetName val="婚姻登记处"/>
      <sheetName val="人事局"/>
      <sheetName val="煤炭局"/>
      <sheetName val="国土局"/>
      <sheetName val="水利局"/>
      <sheetName val="统征办"/>
      <sheetName val="价调征集办"/>
      <sheetName val="教育局"/>
      <sheetName val="中方一中"/>
      <sheetName val="运管所"/>
      <sheetName val="中方二中"/>
      <sheetName val="建设局"/>
      <sheetName val="计生服务站"/>
      <sheetName val="残联"/>
      <sheetName val="财政局（会管股）"/>
      <sheetName val="财政局"/>
      <sheetName val="关工委"/>
      <sheetName val="劳动就业局"/>
      <sheetName val="职校"/>
      <sheetName val="机关幼儿园"/>
      <sheetName val="劳动局"/>
      <sheetName val="机关社保局"/>
      <sheetName val="福利院"/>
      <sheetName val="安委会"/>
      <sheetName val="交通局"/>
      <sheetName val="农机局"/>
      <sheetName val="物价局"/>
      <sheetName val="妇保所"/>
      <sheetName val="县编办"/>
      <sheetName val="档案局"/>
      <sheetName val="经管局"/>
      <sheetName val="广播局"/>
      <sheetName val="畜牧水产局"/>
      <sheetName val="体育局"/>
      <sheetName val="民政局"/>
      <sheetName val="文化局"/>
      <sheetName val="卫生局"/>
      <sheetName val="县委办"/>
      <sheetName val="商务局"/>
      <sheetName val="县纠调办"/>
      <sheetName val="供销社"/>
      <sheetName val="联席办"/>
      <sheetName val="统计局"/>
      <sheetName val="审计局"/>
      <sheetName val="非税(专户利息)"/>
      <sheetName val="移民局"/>
      <sheetName val="卫生监督所"/>
      <sheetName val="科协"/>
      <sheetName val="团委"/>
      <sheetName val="铁坡办事处"/>
      <sheetName val="铜湾办事处"/>
      <sheetName val="县城镇工作办"/>
      <sheetName val="中方办事处"/>
      <sheetName val="荆坪管理处"/>
      <sheetName val="五龙溪水库"/>
      <sheetName val="水产工作站"/>
      <sheetName val="市场服务中心"/>
      <sheetName val="妇联"/>
      <sheetName val="司法局"/>
      <sheetName val="信访局"/>
      <sheetName val="机关事务局"/>
      <sheetName val="企业保险局"/>
      <sheetName val="党校"/>
      <sheetName val="蔬菜办"/>
      <sheetName val="组织部"/>
      <sheetName val="饲料办"/>
      <sheetName val="环保局"/>
      <sheetName val="农业局"/>
      <sheetName val="610办"/>
      <sheetName val="政府办"/>
      <sheetName val="非税局票证股"/>
      <sheetName val="农业综合开发办"/>
      <sheetName val="泸阳办事处"/>
      <sheetName val="文物所"/>
      <sheetName val="公路管理站"/>
      <sheetName val="城管局"/>
      <sheetName val="会核中心"/>
      <sheetName val="纪委"/>
      <sheetName val="疾控中心"/>
      <sheetName val="法院"/>
      <sheetName val="计生局"/>
      <sheetName val="公安局"/>
      <sheetName val="法制办"/>
      <sheetName val="粮食局"/>
      <sheetName val="实验学校"/>
      <sheetName val="县人大"/>
      <sheetName val="交警大队"/>
      <sheetName val="总工会"/>
      <sheetName val="政协"/>
      <sheetName val="清欠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科目及期初余额设定"/>
      <sheetName val="通用记账凭证"/>
      <sheetName val="凭证录入"/>
      <sheetName val="科目汇总表"/>
      <sheetName val="收款凭证"/>
      <sheetName val="付款凭证"/>
      <sheetName val="转账凭证"/>
      <sheetName val="打印凭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P101200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填报口径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表十一"/>
      <sheetName val="表十二"/>
      <sheetName val="表十三"/>
      <sheetName val="表十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 (2)"/>
      <sheetName val="资金拨付审批单"/>
      <sheetName val="中行资金拨付审批单"/>
      <sheetName val="开行资金拨付审批单"/>
      <sheetName val="Sheet1 (3)"/>
      <sheetName val="Sheet1"/>
      <sheetName val="1"/>
      <sheetName val="2"/>
      <sheetName val="3"/>
      <sheetName val="Sheet2"/>
      <sheetName val="Sheet3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科目及期初余额设定"/>
      <sheetName val="凭证录入"/>
      <sheetName val="科目汇总表"/>
      <sheetName val="三栏式现金日记账"/>
      <sheetName val="总账"/>
      <sheetName val="银行存款余额调节表"/>
      <sheetName val="银行存款日记账"/>
      <sheetName val="材料采购凭证"/>
      <sheetName val="共同采购费用分配计算表"/>
      <sheetName val="材料采购明细账"/>
      <sheetName val="材料采购成本计算表"/>
      <sheetName val="材料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7"/>
  <sheetViews>
    <sheetView showGridLines="0" showZeros="0" tabSelected="1" zoomScale="90" zoomScaleNormal="90" workbookViewId="0">
      <pane ySplit="7" topLeftCell="A8" activePane="bottomLeft" state="frozen"/>
      <selection pane="bottomLeft" activeCell="D16" sqref="D16"/>
    </sheetView>
  </sheetViews>
  <sheetFormatPr defaultColWidth="9" defaultRowHeight="14.25"/>
  <cols>
    <col min="1" max="1" width="26.625" style="3" customWidth="1"/>
    <col min="2" max="5" width="11.875" style="3" customWidth="1"/>
    <col min="6" max="6" width="26.625" style="3" customWidth="1"/>
    <col min="7" max="10" width="10.75" style="3" customWidth="1"/>
    <col min="11" max="16384" width="9" style="3"/>
  </cols>
  <sheetData>
    <row r="1" spans="1:10" ht="24" customHeight="1"/>
    <row r="2" spans="1:10" ht="36" customHeight="1">
      <c r="A2" s="3" t="s">
        <v>0</v>
      </c>
    </row>
    <row r="3" spans="1:10" s="1" customFormat="1" ht="24" customHeight="1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0.25" customHeight="1">
      <c r="A4" s="1"/>
      <c r="H4" s="20" t="s">
        <v>2</v>
      </c>
      <c r="I4" s="20"/>
      <c r="J4" s="20"/>
    </row>
    <row r="5" spans="1:10" ht="21.95" customHeight="1">
      <c r="A5" s="21" t="s">
        <v>3</v>
      </c>
      <c r="B5" s="22"/>
      <c r="C5" s="22"/>
      <c r="D5" s="22"/>
      <c r="E5" s="22"/>
      <c r="F5" s="23" t="s">
        <v>4</v>
      </c>
      <c r="G5" s="23"/>
      <c r="H5" s="23"/>
      <c r="I5" s="23"/>
      <c r="J5" s="23"/>
    </row>
    <row r="6" spans="1:10" ht="21.95" customHeight="1">
      <c r="A6" s="24" t="s">
        <v>5</v>
      </c>
      <c r="B6" s="25" t="s">
        <v>6</v>
      </c>
      <c r="C6" s="25" t="s">
        <v>7</v>
      </c>
      <c r="D6" s="25" t="s">
        <v>8</v>
      </c>
      <c r="E6" s="25" t="s">
        <v>9</v>
      </c>
      <c r="F6" s="24" t="s">
        <v>5</v>
      </c>
      <c r="G6" s="25" t="s">
        <v>6</v>
      </c>
      <c r="H6" s="25" t="s">
        <v>7</v>
      </c>
      <c r="I6" s="25" t="s">
        <v>8</v>
      </c>
      <c r="J6" s="25" t="s">
        <v>9</v>
      </c>
    </row>
    <row r="7" spans="1:10" ht="33" customHeight="1">
      <c r="A7" s="24"/>
      <c r="B7" s="25"/>
      <c r="C7" s="25"/>
      <c r="D7" s="25"/>
      <c r="E7" s="25"/>
      <c r="F7" s="24"/>
      <c r="G7" s="25"/>
      <c r="H7" s="25"/>
      <c r="I7" s="25"/>
      <c r="J7" s="25"/>
    </row>
    <row r="8" spans="1:10" ht="24" customHeight="1">
      <c r="A8" s="4" t="s">
        <v>10</v>
      </c>
      <c r="B8" s="5">
        <v>38000</v>
      </c>
      <c r="C8" s="6">
        <v>1479</v>
      </c>
      <c r="D8" s="7"/>
      <c r="E8" s="8">
        <f>B8+C8+D8</f>
        <v>39479</v>
      </c>
      <c r="F8" s="4" t="s">
        <v>11</v>
      </c>
      <c r="G8" s="9">
        <f>B19</f>
        <v>150000</v>
      </c>
      <c r="H8" s="9">
        <f>4704+1479</f>
        <v>6183</v>
      </c>
      <c r="I8" s="9">
        <f>38796+115-26-68</f>
        <v>38817</v>
      </c>
      <c r="J8" s="9">
        <f>H8+G8+I8</f>
        <v>195000</v>
      </c>
    </row>
    <row r="9" spans="1:10" s="2" customFormat="1" ht="24" customHeight="1">
      <c r="A9" s="10" t="s">
        <v>12</v>
      </c>
      <c r="B9" s="11">
        <f>SUM(B10+B11+B14+B17)</f>
        <v>112000</v>
      </c>
      <c r="C9" s="11">
        <f>SUM(C10+C11+C14+C17)</f>
        <v>4704</v>
      </c>
      <c r="D9" s="11">
        <f>SUM(D10+D11+D14+D17)</f>
        <v>62817</v>
      </c>
      <c r="E9" s="8">
        <f t="shared" ref="E9:E15" si="0">B9+C9+D9</f>
        <v>179521</v>
      </c>
      <c r="F9" s="10" t="s">
        <v>13</v>
      </c>
      <c r="G9" s="9">
        <f>G10+G11+G14+G17</f>
        <v>0</v>
      </c>
      <c r="H9" s="9">
        <f>H10+H11+H14+H17</f>
        <v>0</v>
      </c>
      <c r="I9" s="9">
        <f>I17</f>
        <v>24000</v>
      </c>
      <c r="J9" s="9">
        <f>H9+G9+I9</f>
        <v>24000</v>
      </c>
    </row>
    <row r="10" spans="1:10" ht="24" customHeight="1">
      <c r="A10" s="12" t="s">
        <v>14</v>
      </c>
      <c r="B10" s="13">
        <v>103000</v>
      </c>
      <c r="C10" s="13">
        <v>2353</v>
      </c>
      <c r="D10" s="13">
        <f>38796+115-26-68</f>
        <v>38817</v>
      </c>
      <c r="E10" s="13">
        <f t="shared" si="0"/>
        <v>144170</v>
      </c>
      <c r="F10" s="12" t="s">
        <v>15</v>
      </c>
      <c r="G10" s="14"/>
      <c r="H10" s="14"/>
      <c r="I10" s="14"/>
      <c r="J10" s="9">
        <f t="shared" ref="J10:J17" si="1">H10+G10+I10</f>
        <v>0</v>
      </c>
    </row>
    <row r="11" spans="1:10" ht="24" customHeight="1">
      <c r="A11" s="15" t="s">
        <v>16</v>
      </c>
      <c r="B11" s="13">
        <f>SUM(B12:B13)</f>
        <v>9000</v>
      </c>
      <c r="C11" s="13">
        <f>SUM(C12:C13)</f>
        <v>1700</v>
      </c>
      <c r="D11" s="13">
        <f>SUM(D12:D13)</f>
        <v>24000</v>
      </c>
      <c r="E11" s="13">
        <f t="shared" si="0"/>
        <v>34700</v>
      </c>
      <c r="F11" s="12" t="s">
        <v>17</v>
      </c>
      <c r="G11" s="14"/>
      <c r="H11" s="14"/>
      <c r="I11" s="14"/>
      <c r="J11" s="9">
        <f t="shared" si="1"/>
        <v>0</v>
      </c>
    </row>
    <row r="12" spans="1:10" ht="24" customHeight="1">
      <c r="A12" s="16" t="s">
        <v>18</v>
      </c>
      <c r="B12" s="13"/>
      <c r="C12" s="13"/>
      <c r="D12" s="13">
        <v>24000</v>
      </c>
      <c r="E12" s="13">
        <f t="shared" si="0"/>
        <v>24000</v>
      </c>
      <c r="F12" s="12"/>
      <c r="G12" s="14"/>
      <c r="H12" s="14"/>
      <c r="I12" s="14"/>
      <c r="J12" s="9">
        <f t="shared" si="1"/>
        <v>0</v>
      </c>
    </row>
    <row r="13" spans="1:10" ht="24" customHeight="1">
      <c r="A13" s="16" t="s">
        <v>19</v>
      </c>
      <c r="B13" s="13">
        <v>9000</v>
      </c>
      <c r="C13" s="13">
        <v>1700</v>
      </c>
      <c r="D13" s="13"/>
      <c r="E13" s="13">
        <f t="shared" si="0"/>
        <v>10700</v>
      </c>
      <c r="F13" s="12"/>
      <c r="G13" s="14"/>
      <c r="H13" s="14"/>
      <c r="I13" s="14"/>
      <c r="J13" s="9">
        <f t="shared" si="1"/>
        <v>0</v>
      </c>
    </row>
    <row r="14" spans="1:10" ht="24" customHeight="1">
      <c r="A14" s="15" t="s">
        <v>20</v>
      </c>
      <c r="B14" s="13"/>
      <c r="C14" s="7">
        <v>651</v>
      </c>
      <c r="D14" s="7"/>
      <c r="E14" s="13">
        <f t="shared" si="0"/>
        <v>651</v>
      </c>
      <c r="F14" s="12" t="s">
        <v>21</v>
      </c>
      <c r="G14" s="14"/>
      <c r="H14" s="14"/>
      <c r="I14" s="14"/>
      <c r="J14" s="9">
        <f t="shared" si="1"/>
        <v>0</v>
      </c>
    </row>
    <row r="15" spans="1:10" ht="24" customHeight="1">
      <c r="A15" s="15" t="s">
        <v>22</v>
      </c>
      <c r="B15" s="13"/>
      <c r="C15" s="13">
        <v>651</v>
      </c>
      <c r="D15" s="13"/>
      <c r="E15" s="13">
        <f t="shared" si="0"/>
        <v>651</v>
      </c>
      <c r="F15" s="12" t="s">
        <v>23</v>
      </c>
      <c r="G15" s="14"/>
      <c r="H15" s="14"/>
      <c r="I15" s="14"/>
      <c r="J15" s="9">
        <f t="shared" si="1"/>
        <v>0</v>
      </c>
    </row>
    <row r="16" spans="1:10" ht="24" customHeight="1">
      <c r="A16" s="15" t="s">
        <v>24</v>
      </c>
      <c r="B16" s="13"/>
      <c r="C16" s="13"/>
      <c r="D16" s="13"/>
      <c r="E16" s="8">
        <f t="shared" ref="E16:E18" si="2">B16+C16</f>
        <v>0</v>
      </c>
      <c r="F16" s="12" t="s">
        <v>25</v>
      </c>
      <c r="G16" s="14"/>
      <c r="H16" s="14"/>
      <c r="I16" s="14"/>
      <c r="J16" s="9">
        <f t="shared" si="1"/>
        <v>0</v>
      </c>
    </row>
    <row r="17" spans="1:10" ht="24" customHeight="1">
      <c r="A17" s="15" t="s">
        <v>26</v>
      </c>
      <c r="B17" s="17"/>
      <c r="C17" s="13"/>
      <c r="D17" s="13"/>
      <c r="E17" s="8">
        <f t="shared" si="2"/>
        <v>0</v>
      </c>
      <c r="F17" s="15" t="s">
        <v>27</v>
      </c>
      <c r="G17" s="14"/>
      <c r="H17" s="14"/>
      <c r="I17" s="14">
        <v>24000</v>
      </c>
      <c r="J17" s="14">
        <f t="shared" si="1"/>
        <v>24000</v>
      </c>
    </row>
    <row r="18" spans="1:10" ht="24" customHeight="1">
      <c r="A18" s="15"/>
      <c r="B18" s="17"/>
      <c r="C18" s="7"/>
      <c r="D18" s="7"/>
      <c r="E18" s="8">
        <f t="shared" si="2"/>
        <v>0</v>
      </c>
      <c r="F18" s="15"/>
      <c r="G18" s="14"/>
      <c r="H18" s="14"/>
      <c r="I18" s="14"/>
      <c r="J18" s="8"/>
    </row>
    <row r="19" spans="1:10" s="2" customFormat="1" ht="24" customHeight="1">
      <c r="A19" s="18" t="s">
        <v>28</v>
      </c>
      <c r="B19" s="8">
        <f>B8+B9</f>
        <v>150000</v>
      </c>
      <c r="C19" s="8">
        <f>C8+C9</f>
        <v>6183</v>
      </c>
      <c r="D19" s="8">
        <f>D8+D9</f>
        <v>62817</v>
      </c>
      <c r="E19" s="8">
        <f>E8+E9</f>
        <v>219000</v>
      </c>
      <c r="F19" s="18" t="s">
        <v>29</v>
      </c>
      <c r="G19" s="8">
        <f>G8+G9</f>
        <v>150000</v>
      </c>
      <c r="H19" s="8">
        <f>H8+H9</f>
        <v>6183</v>
      </c>
      <c r="I19" s="8">
        <f>I8+I9</f>
        <v>62817</v>
      </c>
      <c r="J19" s="8">
        <f>J8+J9</f>
        <v>219000</v>
      </c>
    </row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</sheetData>
  <mergeCells count="14">
    <mergeCell ref="A3:J3"/>
    <mergeCell ref="H4:J4"/>
    <mergeCell ref="A5:E5"/>
    <mergeCell ref="F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92" type="noConversion"/>
  <conditionalFormatting sqref="A12:A13">
    <cfRule type="cellIs" dxfId="0" priority="1" stopIfTrue="1" operator="equal">
      <formula>0</formula>
    </cfRule>
  </conditionalFormatting>
  <printOptions horizontalCentered="1"/>
  <pageMargins left="0.196527777777778" right="0.196527777777778" top="0.39305555555555599" bottom="0.39305555555555599" header="0.118055555555556" footer="0.118055555555556"/>
  <pageSetup paperSize="9" scale="84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一般公共预算收支平衡表</vt:lpstr>
      <vt:lpstr>一般公共预算收支平衡表!Print_Titles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2017-12-20T05:06:00Z</cp:lastPrinted>
  <dcterms:created xsi:type="dcterms:W3CDTF">2013-10-17T15:56:00Z</dcterms:created>
  <dcterms:modified xsi:type="dcterms:W3CDTF">2018-01-09T02:14:27Z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